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5100_FIRE\5180_Fire_Reports\LPF_Fuel_Moisture\"/>
    </mc:Choice>
  </mc:AlternateContent>
  <xr:revisionPtr revIDLastSave="0" documentId="13_ncr:1_{96144B3C-F15D-472B-A45B-7C603952157A}" xr6:coauthVersionLast="47" xr6:coauthVersionMax="47" xr10:uidLastSave="{00000000-0000-0000-0000-000000000000}"/>
  <bookViews>
    <workbookView xWindow="-28920" yWindow="-120" windowWidth="29040" windowHeight="15720" tabRatio="799" xr2:uid="{00000000-000D-0000-FFFF-FFFF00000000}"/>
  </bookViews>
  <sheets>
    <sheet name="Forest Ave" sheetId="11" r:id="rId1"/>
    <sheet name="Forest Data Chart" sheetId="18" r:id="rId2"/>
    <sheet name="Data Chart %" sheetId="17" r:id="rId3"/>
    <sheet name="Sheet1" sheetId="21" state="hidden" r:id="rId4"/>
    <sheet name="Ponderosa" sheetId="2" r:id="rId5"/>
    <sheet name="Nacimiento" sheetId="1" r:id="rId6"/>
    <sheet name="Gifford" sheetId="3" r:id="rId7"/>
    <sheet name="San Marcos" sheetId="4" r:id="rId8"/>
    <sheet name="Upper Oso" sheetId="6" r:id="rId9"/>
    <sheet name="Rose Valley" sheetId="9" r:id="rId10"/>
    <sheet name="Oak Flat" sheetId="8" r:id="rId11"/>
    <sheet name="Reyes Creek" sheetId="7" r:id="rId12"/>
    <sheet name="Los Alamos" sheetId="10" r:id="rId13"/>
    <sheet name="Forest Historical Data" sheetId="20" r:id="rId14"/>
    <sheet name="Vandenburg Fuel Moisture" sheetId="25" r:id="rId15"/>
    <sheet name="Sheet2" sheetId="26" r:id="rId16"/>
    <sheet name="Sheet4" sheetId="28" r:id="rId17"/>
    <sheet name="Sheet3" sheetId="27" r:id="rId18"/>
  </sheets>
  <definedNames>
    <definedName name="_1_1_2019">'Data Chart %'!$B$2:$B$25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1" l="1"/>
  <c r="AB3" i="20"/>
  <c r="AB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</calcChain>
</file>

<file path=xl/sharedStrings.xml><?xml version="1.0" encoding="utf-8"?>
<sst xmlns="http://schemas.openxmlformats.org/spreadsheetml/2006/main" count="257" uniqueCount="58">
  <si>
    <t>Date</t>
  </si>
  <si>
    <t>Old %</t>
  </si>
  <si>
    <t>New %</t>
  </si>
  <si>
    <t>Ave %</t>
  </si>
  <si>
    <t>Critical Point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</si>
  <si>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</si>
  <si>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</si>
  <si>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</si>
  <si>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</si>
  <si>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</si>
  <si>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</si>
  <si>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</si>
  <si>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</si>
  <si>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</si>
  <si>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</si>
  <si>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</si>
  <si>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</si>
  <si>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 xml:space="preserve"> </t>
  </si>
  <si>
    <t>Elevation 2904</t>
  </si>
  <si>
    <t>Elev:  1,600'</t>
  </si>
  <si>
    <t>Elevation:  4,045</t>
  </si>
  <si>
    <t>Lat: 35, 56.656</t>
  </si>
  <si>
    <t>Long: 121, 24.479</t>
  </si>
  <si>
    <t>Lat:  36, 00.288</t>
  </si>
  <si>
    <t>Long:  121, 23.199</t>
  </si>
  <si>
    <t>Apect: South</t>
  </si>
  <si>
    <t>Aspect: South</t>
  </si>
  <si>
    <t>Elevation:  1,450</t>
  </si>
  <si>
    <t>Aspect:  South</t>
  </si>
  <si>
    <t>Lat:  34,33,15</t>
  </si>
  <si>
    <t>Long:  119,46,02</t>
  </si>
  <si>
    <t>Elevation:  1,166</t>
  </si>
  <si>
    <t>Elevation:  3,595</t>
  </si>
  <si>
    <t>Lat: 34,28,17</t>
  </si>
  <si>
    <t>Long:  118,54,39</t>
  </si>
  <si>
    <t>Elevation:  2,817</t>
  </si>
  <si>
    <t>Lat:  34,40,42</t>
  </si>
  <si>
    <t>Long:  119,18,35</t>
  </si>
  <si>
    <t>Lat:  34,42,05</t>
  </si>
  <si>
    <t>Long:  118,49,07</t>
  </si>
  <si>
    <t>Elevation:  3,090</t>
  </si>
  <si>
    <t>Aspect: South/ West</t>
  </si>
  <si>
    <t>long:  119,48,20</t>
  </si>
  <si>
    <t>Lat: 34,30,33</t>
  </si>
  <si>
    <t>Long:  120,04,35</t>
  </si>
  <si>
    <t>Lat:  35,06,32</t>
  </si>
  <si>
    <t>Elevation:  2,675</t>
  </si>
  <si>
    <t>10 YR Avg</t>
  </si>
  <si>
    <t>Ave%</t>
  </si>
  <si>
    <t>Forest Avg %</t>
  </si>
  <si>
    <t>Gifford (SLRD)</t>
  </si>
  <si>
    <t>Oak Flat (ORD)</t>
  </si>
  <si>
    <t>Los Alamos (MPRD)</t>
  </si>
  <si>
    <t>Lat:  34,33,07</t>
  </si>
  <si>
    <t>Long:  119,10,04</t>
  </si>
  <si>
    <t>San Marcos (SBRD)</t>
  </si>
  <si>
    <t>Ponderosa (MRD)</t>
  </si>
  <si>
    <t>Hist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</si>
</sst>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0000"/>
    <numFmt numFmtId="166" formatCode="m/d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1" xfId="0" applyNumberFormat="1" applyBorder="1"/>
    <xf numFmtId="0" fontId="2" fillId="0" borderId="1" xfId="0" applyFont="1" applyBorder="1"/>
    <xf numFmtId="0" fontId="2" fillId="0" borderId="0" xfId="0" applyFont="1"/>
    <xf numFmtId="10" fontId="2" fillId="0" borderId="1" xfId="0" applyNumberFormat="1" applyFont="1" applyBorder="1"/>
    <xf numFmtId="9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9" fontId="2" fillId="0" borderId="1" xfId="2" applyFont="1" applyBorder="1"/>
    <xf numFmtId="10" fontId="2" fillId="0" borderId="1" xfId="0" applyNumberFormat="1" applyFont="1" applyBorder="1" applyAlignment="1">
      <alignment horizontal="center"/>
    </xf>
    <xf numFmtId="10" fontId="4" fillId="0" borderId="1" xfId="0" applyNumberFormat="1" applyFont="1" applyBorder="1"/>
    <xf numFmtId="164" fontId="2" fillId="0" borderId="1" xfId="0" applyNumberFormat="1" applyFont="1" applyBorder="1"/>
    <xf numFmtId="10" fontId="0" fillId="0" borderId="1" xfId="2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2" fillId="0" borderId="1" xfId="1" applyNumberFormat="1" applyBorder="1"/>
    <xf numFmtId="10" fontId="0" fillId="0" borderId="1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2" fillId="0" borderId="0" xfId="0" applyNumberFormat="1" applyFont="1"/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 vertical="center"/>
    </xf>
    <xf numFmtId="10" fontId="2" fillId="0" borderId="0" xfId="0" applyNumberFormat="1" applyFont="1"/>
    <xf numFmtId="0" fontId="1" fillId="0" borderId="1" xfId="0" applyFont="1" applyBorder="1" applyAlignment="1">
      <alignment horizontal="center"/>
    </xf>
    <xf numFmtId="10" fontId="0" fillId="0" borderId="0" xfId="2" applyNumberFormat="1" applyFont="1"/>
    <xf numFmtId="165" fontId="0" fillId="0" borderId="1" xfId="0" applyNumberFormat="1" applyBorder="1"/>
    <xf numFmtId="165" fontId="1" fillId="0" borderId="1" xfId="1" applyNumberFormat="1" applyFont="1" applyBorder="1"/>
    <xf numFmtId="10" fontId="1" fillId="0" borderId="1" xfId="0" applyNumberFormat="1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9" fontId="1" fillId="0" borderId="1" xfId="0" applyNumberFormat="1" applyFont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3" Type="http://schemas.openxmlformats.org/officeDocument/2006/relationships/worksheet" Target="worksheets/sheet2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Forest Average</a:t>
            </a:r>
          </a:p>
        </c:rich>
      </c:tx>
      <c:layout>
        <c:manualLayout>
          <c:xMode val="edge"/>
          <c:yMode val="edge"/>
          <c:x val="0.38721423007778033"/>
          <c:y val="3.2073733838825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48254385197374"/>
          <c:y val="0.1420391447739151"/>
          <c:w val="0.79964155988284746"/>
          <c:h val="0.53837417777209762"/>
        </c:manualLayout>
      </c:layout>
      <c:lineChart>
        <c:grouping val="standard"/>
        <c:varyColors val="0"/>
        <c:ser>
          <c:idx val="2"/>
          <c:order val="0"/>
          <c:tx>
            <c:strRef>
              <c:f>'Forest Ave'!$C$1</c:f>
              <c:strCache>
                <c:ptCount val="1"/>
                <c:pt idx="0">
                  <c:v>Ave %</c:v>
                </c:pt>
              </c:strCache>
            </c:strRef>
          </c:tx>
          <c:spPr>
            <a:ln w="3175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'Forest Ave'!$A$2:$A$25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'Forest Ave'!$C$2:$C$25</c:f>
              <c:numCache>
                <c:formatCode>0.00%</c:formatCode>
                <c:ptCount val="24"/>
                <c:pt idx="0">
                  <c:v>0.77859999999999996</c:v>
                </c:pt>
                <c:pt idx="1">
                  <c:v>0.77859999999999996</c:v>
                </c:pt>
                <c:pt idx="2">
                  <c:v>0.90501428571428577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6-4CB2-B99B-F1913DD85C18}"/>
            </c:ext>
          </c:extLst>
        </c:ser>
        <c:ser>
          <c:idx val="3"/>
          <c:order val="1"/>
          <c:tx>
            <c:strRef>
              <c:f>'Forest Ave'!$D$1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'Forest Ave'!$A$2:$A$25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'Forest Ave'!$D$2:$D$25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6-4CB2-B99B-F1913DD8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867408"/>
        <c:axId val="1"/>
      </c:lineChart>
      <c:catAx>
        <c:axId val="200486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508448047369604"/>
              <c:y val="0.82932536210751429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606915696719343E-2"/>
              <c:y val="0.3367701953922426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867408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60412121480592"/>
          <c:y val="0.90349081364829398"/>
          <c:w val="0.37975846373633682"/>
          <c:h val="5.6468115096724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Reyes Creek Plot</a:t>
            </a:r>
          </a:p>
        </c:rich>
      </c:tx>
      <c:layout>
        <c:manualLayout>
          <c:xMode val="edge"/>
          <c:yMode val="edge"/>
          <c:x val="0.33835587127695993"/>
          <c:y val="3.189072873243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09770857957281"/>
          <c:y val="0.14806419303513244"/>
          <c:w val="0.80185626611459992"/>
          <c:h val="0.58086721883013492"/>
        </c:manualLayout>
      </c:layout>
      <c:lineChart>
        <c:grouping val="standard"/>
        <c:varyColors val="0"/>
        <c:ser>
          <c:idx val="0"/>
          <c:order val="0"/>
          <c:tx>
            <c:strRef>
              <c:f>'Reyes Creek'!$C$1</c:f>
              <c:strCache>
                <c:ptCount val="1"/>
                <c:pt idx="0">
                  <c:v>Old %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'Reyes Creek'!$A$2:$A$25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'Reyes Creek'!$C$2:$C$25</c:f>
              <c:numCache>
                <c:formatCode>0.00%</c:formatCode>
                <c:ptCount val="24"/>
                <c:pt idx="0">
                  <c:v>0.65680000000000005</c:v>
                </c:pt>
                <c:pt idx="1">
                  <c:v>0.65680000000000005</c:v>
                </c:pt>
                <c:pt idx="2">
                  <c:v>0.74960000000000004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2-4C49-8F05-549FD3FAEDE7}"/>
            </c:ext>
          </c:extLst>
        </c:ser>
        <c:ser>
          <c:idx val="1"/>
          <c:order val="1"/>
          <c:tx>
            <c:strRef>
              <c:f>'Reyes Creek'!$D$1</c:f>
              <c:strCache>
                <c:ptCount val="1"/>
                <c:pt idx="0">
                  <c:v>New %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'Reyes Creek'!$A$2:$A$25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'Reyes Creek'!$D$2:$D$25</c:f>
              <c:numCache>
                <c:formatCode>0.00%</c:formatCode>
                <c:ptCount val="24"/>
                <c:pt idx="0">
                  <c:v>0.7056</c:v>
                </c:pt>
                <c:pt idx="1">
                  <c:v>0.7056</c:v>
                </c:pt>
                <c:pt idx="2">
                  <c:v>0.71460000000000001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2-4C49-8F05-549FD3FAEDE7}"/>
            </c:ext>
          </c:extLst>
        </c:ser>
        <c:ser>
          <c:idx val="2"/>
          <c:order val="2"/>
          <c:tx>
            <c:strRef>
              <c:f>'Reyes Creek'!$E$1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'Reyes Creek'!$A$2:$A$25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'Reyes Creek'!$E$2:$E$25</c:f>
              <c:numCache>
                <c:formatCode>0.00%</c:formatCode>
                <c:ptCount val="24"/>
                <c:pt idx="0">
                  <c:v>0.68120000000000003</c:v>
                </c:pt>
                <c:pt idx="1">
                  <c:v>0.68120000000000003</c:v>
                </c:pt>
                <c:pt idx="2">
                  <c:v>0.73209999999999997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2-4C49-8F05-549FD3FAEDE7}"/>
            </c:ext>
          </c:extLst>
        </c:ser>
        <c:ser>
          <c:idx val="3"/>
          <c:order val="3"/>
          <c:tx>
            <c:strRef>
              <c:f>'Reyes Creek'!$F$1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'Reyes Creek'!$A$2:$A$25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'Reyes Creek'!$F$2:$F$25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42-4C49-8F05-549FD3FAE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138160"/>
        <c:axId val="1"/>
      </c:lineChart>
      <c:catAx>
        <c:axId val="178413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826329453383544"/>
              <c:y val="0.8564943743245330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587546121952147E-2"/>
              <c:y val="0.3781329608615099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4138160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297672030126669"/>
          <c:y val="0.93673841091554733"/>
          <c:w val="0.7300950492601469"/>
          <c:h val="3.4359078276980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Los Alamos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Plot</a:t>
            </a:r>
          </a:p>
        </c:rich>
      </c:tx>
      <c:layout>
        <c:manualLayout>
          <c:xMode val="edge"/>
          <c:yMode val="edge"/>
          <c:x val="0.44087033358579725"/>
          <c:y val="3.2073247788470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053457292272"/>
          <c:y val="0.14662105266984787"/>
          <c:w val="0.799535153980244"/>
          <c:h val="0.57273848699159324"/>
        </c:manualLayout>
      </c:layout>
      <c:lineChart>
        <c:grouping val="standard"/>
        <c:varyColors val="0"/>
        <c:ser>
          <c:idx val="0"/>
          <c:order val="0"/>
          <c:tx>
            <c:strRef>
              <c:f>'Los Alamos'!$C$1</c:f>
              <c:strCache>
                <c:ptCount val="1"/>
                <c:pt idx="0">
                  <c:v>Old %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'Los Alamos'!$A$2:$A$25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'Los Alamos'!$C$2:$C$25</c:f>
              <c:numCache>
                <c:formatCode>0.00%</c:formatCode>
                <c:ptCount val="24"/>
                <c:pt idx="0">
                  <c:v>0.69</c:v>
                </c:pt>
                <c:pt idx="1">
                  <c:v>0.69</c:v>
                </c:pt>
                <c:pt idx="2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2-416A-83E1-B65190044F41}"/>
            </c:ext>
          </c:extLst>
        </c:ser>
        <c:ser>
          <c:idx val="1"/>
          <c:order val="1"/>
          <c:tx>
            <c:strRef>
              <c:f>'Los Alamos'!$D$1</c:f>
              <c:strCache>
                <c:ptCount val="1"/>
                <c:pt idx="0">
                  <c:v>New %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'Los Alamos'!$A$2:$A$25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'Los Alamos'!$D$2:$D$25</c:f>
              <c:numCache>
                <c:formatCode>0.00%</c:formatCode>
                <c:ptCount val="24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2-416A-83E1-B65190044F41}"/>
            </c:ext>
          </c:extLst>
        </c:ser>
        <c:ser>
          <c:idx val="2"/>
          <c:order val="2"/>
          <c:tx>
            <c:strRef>
              <c:f>'Los Alamos'!$E$1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'Los Alamos'!$A$2:$A$25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'Los Alamos'!$E$2:$E$25</c:f>
              <c:numCache>
                <c:formatCode>0.00%</c:formatCode>
                <c:ptCount val="24"/>
                <c:pt idx="0">
                  <c:v>0.74</c:v>
                </c:pt>
                <c:pt idx="1">
                  <c:v>0.74</c:v>
                </c:pt>
                <c:pt idx="2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02-416A-83E1-B65190044F41}"/>
            </c:ext>
          </c:extLst>
        </c:ser>
        <c:ser>
          <c:idx val="3"/>
          <c:order val="3"/>
          <c:tx>
            <c:strRef>
              <c:f>'Los Alamos'!$F$1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'Los Alamos'!$A$2:$A$25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'Los Alamos'!$F$2:$F$25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02-416A-83E1-B6519004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862608"/>
        <c:axId val="1"/>
      </c:lineChart>
      <c:catAx>
        <c:axId val="200486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970919016248189"/>
              <c:y val="0.84994386118401866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621199346451928E-2"/>
              <c:y val="0.3734254398755711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862608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8926885500473"/>
          <c:y val="0.93263560804899392"/>
          <c:w val="0.73867961377786018"/>
          <c:h val="3.46094585399047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none" strike="noStrike" baseline="0">
                <a:solidFill>
                  <a:srgbClr val="339966"/>
                </a:solidFill>
                <a:latin typeface="Arial"/>
                <a:cs typeface="Arial"/>
              </a:rPr>
              <a:t>LOS PADRES NATIONAL FOREST 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none" strike="noStrike" baseline="0">
                <a:solidFill>
                  <a:srgbClr val="339966"/>
                </a:solidFill>
                <a:latin typeface="Arial"/>
                <a:cs typeface="Arial"/>
              </a:rPr>
              <a:t>LIVE FUEL MOISTURE DATA 2026</a:t>
            </a:r>
          </a:p>
        </c:rich>
      </c:tx>
      <c:layout>
        <c:manualLayout>
          <c:xMode val="edge"/>
          <c:yMode val="edge"/>
          <c:x val="0.31691440653251679"/>
          <c:y val="2.401352103714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51890752131753E-2"/>
          <c:y val="0.25115913373528831"/>
          <c:w val="0.80215849248144155"/>
          <c:h val="0.53433684564230977"/>
        </c:manualLayout>
      </c:layout>
      <c:lineChart>
        <c:grouping val="standard"/>
        <c:varyColors val="0"/>
        <c:ser>
          <c:idx val="2"/>
          <c:order val="0"/>
          <c:tx>
            <c:strRef>
              <c:f>'Data Chart %'!$C$1</c:f>
              <c:strCache>
                <c:ptCount val="1"/>
                <c:pt idx="0">
                  <c:v>Ponderosa (MRD)</c:v>
                </c:pt>
              </c:strCache>
            </c:strRef>
          </c:tx>
          <c:spPr>
            <a:ln>
              <a:solidFill>
                <a:srgbClr val="00B0F0"/>
              </a:solidFill>
              <a:headEnd type="none"/>
            </a:ln>
          </c:spPr>
          <c:marker>
            <c:symbol val="none"/>
          </c:marker>
          <c:dPt>
            <c:idx val="0"/>
            <c:bubble3D val="0"/>
            <c:spPr>
              <a:ln w="28575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headEnd type="none"/>
              </a:ln>
            </c:spPr>
            <c:extLst>
              <c:ext xmlns:c16="http://schemas.microsoft.com/office/drawing/2014/chart" uri="{C3380CC4-5D6E-409C-BE32-E72D297353CC}">
                <c16:uniqueId val="{00000001-FC38-4442-B0F9-F304EC1396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%'!$C$2:$C$25</c15:sqref>
                  </c15:fullRef>
                </c:ext>
              </c:extLst>
              <c:f>('Data Chart %'!$C$2,'Data Chart %'!$C$4,'Data Chart %'!$C$6,'Data Chart %'!$C$8,'Data Chart %'!$C$10,'Data Chart %'!$C$12,'Data Chart %'!$C$14,'Data Chart %'!$C$16,'Data Chart %'!$C$18,'Data Chart %'!$C$20,'Data Chart %'!$C$22,'Data Chart %'!$C$24)</c:f>
              <c:numCache>
                <c:formatCode>0.00%</c:formatCode>
                <c:ptCount val="12"/>
                <c:pt idx="0">
                  <c:v>0.79</c:v>
                </c:pt>
                <c:pt idx="1">
                  <c:v>0.71899999999999997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38-4442-B0F9-F304EC1396B6}"/>
            </c:ext>
          </c:extLst>
        </c:ser>
        <c:ser>
          <c:idx val="3"/>
          <c:order val="1"/>
          <c:tx>
            <c:strRef>
              <c:f>'Data Chart %'!$D$1</c:f>
              <c:strCache>
                <c:ptCount val="1"/>
                <c:pt idx="0">
                  <c:v>Gifford (SLRD)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%'!$D$2:$D$25</c15:sqref>
                  </c15:fullRef>
                </c:ext>
              </c:extLst>
              <c:f>('Data Chart %'!$D$2,'Data Chart %'!$D$4,'Data Chart %'!$D$6,'Data Chart %'!$D$8,'Data Chart %'!$D$10,'Data Chart %'!$D$12,'Data Chart %'!$D$14,'Data Chart %'!$D$16,'Data Chart %'!$D$18,'Data Chart %'!$D$20,'Data Chart %'!$D$22,'Data Chart %'!$D$24)</c:f>
              <c:numCache>
                <c:formatCode>0.00%</c:formatCode>
                <c:ptCount val="12"/>
                <c:pt idx="0">
                  <c:v>0.54569999999999996</c:v>
                </c:pt>
                <c:pt idx="1">
                  <c:v>0.54569999999999996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C38-4442-B0F9-F304EC1396B6}"/>
            </c:ext>
          </c:extLst>
        </c:ser>
        <c:ser>
          <c:idx val="4"/>
          <c:order val="2"/>
          <c:tx>
            <c:strRef>
              <c:f>'Data Chart %'!$E$1</c:f>
              <c:strCache>
                <c:ptCount val="1"/>
                <c:pt idx="0">
                  <c:v>San Marcos (SBRD)</c:v>
                </c:pt>
              </c:strCache>
            </c:strRef>
          </c:tx>
          <c:spPr>
            <a:ln>
              <a:solidFill>
                <a:srgbClr val="666633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%'!$E$2:$E$25</c15:sqref>
                  </c15:fullRef>
                </c:ext>
              </c:extLst>
              <c:f>('Data Chart %'!$E$2,'Data Chart %'!$E$4,'Data Chart %'!$E$6,'Data Chart %'!$E$8,'Data Chart %'!$E$10,'Data Chart %'!$E$12,'Data Chart %'!$E$14,'Data Chart %'!$E$16,'Data Chart %'!$E$18,'Data Chart %'!$E$20,'Data Chart %'!$E$22,'Data Chart %'!$E$24)</c:f>
              <c:numCache>
                <c:formatCode>0.00%</c:formatCode>
                <c:ptCount val="12"/>
                <c:pt idx="0">
                  <c:v>1.0313000000000001</c:v>
                </c:pt>
                <c:pt idx="1">
                  <c:v>1.2773000000000001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C38-4442-B0F9-F304EC1396B6}"/>
            </c:ext>
          </c:extLst>
        </c:ser>
        <c:ser>
          <c:idx val="5"/>
          <c:order val="3"/>
          <c:tx>
            <c:strRef>
              <c:f>'Data Chart %'!$F$1</c:f>
              <c:strCache>
                <c:ptCount val="1"/>
                <c:pt idx="0">
                  <c:v>Oak Flat (ORD)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%'!$F$2:$F$25</c15:sqref>
                  </c15:fullRef>
                </c:ext>
              </c:extLst>
              <c:f>('Data Chart %'!$F$2,'Data Chart %'!$F$4,'Data Chart %'!$F$6,'Data Chart %'!$F$8,'Data Chart %'!$F$10,'Data Chart %'!$F$12,'Data Chart %'!$F$14,'Data Chart %'!$F$16,'Data Chart %'!$F$18,'Data Chart %'!$F$20,'Data Chart %'!$F$22,'Data Chart %'!$F$24)</c:f>
              <c:numCache>
                <c:formatCode>0.00%</c:formatCode>
                <c:ptCount val="12"/>
                <c:pt idx="0">
                  <c:v>1.3935</c:v>
                </c:pt>
                <c:pt idx="1">
                  <c:v>1.4019999999999999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C38-4442-B0F9-F304EC1396B6}"/>
            </c:ext>
          </c:extLst>
        </c:ser>
        <c:ser>
          <c:idx val="6"/>
          <c:order val="4"/>
          <c:tx>
            <c:strRef>
              <c:f>'Data Chart %'!$G$1</c:f>
              <c:strCache>
                <c:ptCount val="1"/>
                <c:pt idx="0">
                  <c:v>Los Alamos (MPRD)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%'!$G$2:$G$25</c15:sqref>
                  </c15:fullRef>
                </c:ext>
              </c:extLst>
              <c:f>('Data Chart %'!$G$2,'Data Chart %'!$G$4,'Data Chart %'!$G$6,'Data Chart %'!$G$8,'Data Chart %'!$G$10,'Data Chart %'!$G$12,'Data Chart %'!$G$14,'Data Chart %'!$G$16,'Data Chart %'!$G$18,'Data Chart %'!$G$20,'Data Chart %'!$G$22,'Data Chart %'!$G$24)</c:f>
              <c:numCache>
                <c:formatCode>0.00%</c:formatCode>
                <c:ptCount val="12"/>
                <c:pt idx="0">
                  <c:v>0.74</c:v>
                </c:pt>
                <c:pt idx="1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38-4442-B0F9-F304EC1396B6}"/>
            </c:ext>
          </c:extLst>
        </c:ser>
        <c:ser>
          <c:idx val="7"/>
          <c:order val="5"/>
          <c:tx>
            <c:strRef>
              <c:f>'Data Chart %'!$H$1</c:f>
              <c:strCache>
                <c:ptCount val="1"/>
                <c:pt idx="0">
                  <c:v>Forest Avg %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  <a:round/>
              <a:headEnd type="none"/>
              <a:tailEnd type="none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%'!$H$2:$H$25</c15:sqref>
                  </c15:fullRef>
                </c:ext>
              </c:extLst>
              <c:f>('Data Chart %'!$H$2,'Data Chart %'!$H$4,'Data Chart %'!$H$6,'Data Chart %'!$H$8,'Data Chart %'!$H$10,'Data Chart %'!$H$12,'Data Chart %'!$H$14,'Data Chart %'!$H$16,'Data Chart %'!$H$18,'Data Chart %'!$H$20,'Data Chart %'!$H$22,'Data Chart %'!$H$24)</c:f>
              <c:numCache>
                <c:formatCode>0.00%</c:formatCode>
                <c:ptCount val="12"/>
                <c:pt idx="0">
                  <c:v>0.77859999999999996</c:v>
                </c:pt>
                <c:pt idx="1">
                  <c:v>0.90500000000000003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38-4442-B0F9-F304EC1396B6}"/>
            </c:ext>
          </c:extLst>
        </c:ser>
        <c:ser>
          <c:idx val="8"/>
          <c:order val="6"/>
          <c:tx>
            <c:strRef>
              <c:f>'Data Chart %'!$I$1</c:f>
              <c:strCache>
                <c:ptCount val="1"/>
                <c:pt idx="0">
                  <c:v>10 YR Avg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%'!$I$2:$I$25</c15:sqref>
                  </c15:fullRef>
                </c:ext>
              </c:extLst>
              <c:f>('Data Chart %'!$I$2,'Data Chart %'!$I$4,'Data Chart %'!$I$6,'Data Chart %'!$I$8,'Data Chart %'!$I$10,'Data Chart %'!$I$12,'Data Chart %'!$I$14,'Data Chart %'!$I$16,'Data Chart %'!$I$18,'Data Chart %'!$I$20,'Data Chart %'!$I$22,'Data Chart %'!$I$24)</c:f>
              <c:numCache>
                <c:formatCode>0.00%</c:formatCode>
                <c:ptCount val="12"/>
                <c:pt idx="0">
                  <c:v>0.69364535714285702</c:v>
                </c:pt>
                <c:pt idx="1">
                  <c:v>0.74825428571428576</c:v>
                </c:pt>
                <c:pt idx="2">
                  <c:v>0.80489736111111121</c:v>
                </c:pt>
                <c:pt idx="3">
                  <c:v>0.96828954365079378</c:v>
                </c:pt>
                <c:pt idx="4">
                  <c:v>1.0377246825396826</c:v>
                </c:pt>
                <c:pt idx="5">
                  <c:v>0.96285263888888883</c:v>
                </c:pt>
                <c:pt idx="6">
                  <c:v>0.80691027777777768</c:v>
                </c:pt>
                <c:pt idx="7">
                  <c:v>0.69239303571428579</c:v>
                </c:pt>
                <c:pt idx="8">
                  <c:v>0.61660420238095237</c:v>
                </c:pt>
                <c:pt idx="9">
                  <c:v>0.61403725396825393</c:v>
                </c:pt>
                <c:pt idx="10">
                  <c:v>0.62674890873015865</c:v>
                </c:pt>
                <c:pt idx="11">
                  <c:v>0.67084705555555557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FC38-4442-B0F9-F304EC1396B6}"/>
            </c:ext>
          </c:extLst>
        </c:ser>
        <c:ser>
          <c:idx val="0"/>
          <c:order val="7"/>
          <c:tx>
            <c:strRef>
              <c:f>'Data Chart %'!$J$1</c:f>
              <c:strCache>
                <c:ptCount val="1"/>
                <c:pt idx="0">
                  <c:v>Critical Point</c:v>
                </c:pt>
              </c:strCache>
            </c:strRef>
          </c:tx>
          <c:spPr>
            <a:ln cap="flat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C-FC38-4442-B0F9-F304EC1396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'Data Chart %'!$A$2:$A$25</c15:sqref>
                  </c15:fullRef>
                </c:ext>
              </c:extLst>
              <c:f>('Data Chart %'!$A$2,'Data Chart %'!$A$4,'Data Chart %'!$A$6,'Data Chart %'!$A$8,'Data Chart %'!$A$10,'Data Chart %'!$A$12,'Data Chart %'!$A$14,'Data Chart %'!$A$16,'Data Chart %'!$A$18,'Data Chart %'!$A$20,'Data Chart %'!$A$22,'Data Chart %'!$A$24)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Chart %'!$J$2:$J$25</c15:sqref>
                  </c15:fullRef>
                </c:ext>
              </c:extLst>
              <c:f>('Data Chart %'!$J$2,'Data Chart %'!$J$4,'Data Chart %'!$J$6,'Data Chart %'!$J$8,'Data Chart %'!$J$10,'Data Chart %'!$J$12,'Data Chart %'!$J$14,'Data Chart %'!$J$16,'Data Chart %'!$J$18,'Data Chart %'!$J$20,'Data Chart %'!$J$22,'Data Chart %'!$J$24)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'Data Chart %'!$J$19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FC38-4442-B0F9-F304EC139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4860608"/>
        <c:axId val="1"/>
        <c:extLst/>
      </c:lineChart>
      <c:catAx>
        <c:axId val="2004860608"/>
        <c:scaling>
          <c:orientation val="minMax"/>
        </c:scaling>
        <c:delete val="0"/>
        <c:axPos val="b"/>
        <c:numFmt formatCode="[$-409]mmmmm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.3"/>
          <c:min val="0.4"/>
        </c:scaling>
        <c:delete val="0"/>
        <c:axPos val="l"/>
        <c:majorGridlines>
          <c:spPr>
            <a:ln w="3175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860608"/>
        <c:crosses val="autoZero"/>
        <c:crossBetween val="midCat"/>
        <c:minorUnit val="0.1"/>
      </c:valAx>
      <c:spPr>
        <a:ln w="12700">
          <a:noFill/>
          <a:prstDash val="solid"/>
        </a:ln>
      </c:spPr>
    </c:plotArea>
    <c:legend>
      <c:legendPos val="r"/>
      <c:legendEntry>
        <c:idx val="5"/>
        <c:txPr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8.7865939834443768E-4"/>
          <c:y val="0.89306199060524205"/>
          <c:w val="0.97818385621993875"/>
          <c:h val="0.10693804183567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Ponderosa Plot</a:t>
            </a:r>
          </a:p>
        </c:rich>
      </c:tx>
      <c:layout>
        <c:manualLayout>
          <c:xMode val="edge"/>
          <c:yMode val="edge"/>
          <c:x val="0.35636764154480688"/>
          <c:y val="3.1981700069376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89948600799543"/>
          <c:y val="0.14848657909765847"/>
          <c:w val="0.73786407766990292"/>
          <c:h val="0.58252427184466016"/>
        </c:manualLayout>
      </c:layout>
      <c:lineChart>
        <c:grouping val="standard"/>
        <c:varyColors val="0"/>
        <c:ser>
          <c:idx val="0"/>
          <c:order val="0"/>
          <c:tx>
            <c:strRef>
              <c:f>Ponderosa!$C$1</c:f>
              <c:strCache>
                <c:ptCount val="1"/>
                <c:pt idx="0">
                  <c:v>Old %</c:v>
                </c:pt>
              </c:strCache>
            </c:strRef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Ponderosa!$A$2:$A$24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Ponderosa!$C$2:$C$25</c:f>
              <c:numCache>
                <c:formatCode>0.00%</c:formatCode>
                <c:ptCount val="24"/>
                <c:pt idx="0">
                  <c:v>0.76700000000000002</c:v>
                </c:pt>
                <c:pt idx="1">
                  <c:v>0.76700000000000002</c:v>
                </c:pt>
                <c:pt idx="2">
                  <c:v>0.71899999999999997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8-4B42-8BFF-C8F4560E5369}"/>
            </c:ext>
          </c:extLst>
        </c:ser>
        <c:ser>
          <c:idx val="1"/>
          <c:order val="1"/>
          <c:tx>
            <c:strRef>
              <c:f>Nacimiento!$D$1</c:f>
              <c:strCache>
                <c:ptCount val="1"/>
                <c:pt idx="0">
                  <c:v>New %</c:v>
                </c:pt>
              </c:strCache>
            </c:strRef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Ponderosa!$A$2:$A$24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Ponderosa!$D$2:$D$25</c:f>
              <c:numCache>
                <c:formatCode>0.00%</c:formatCode>
                <c:ptCount val="24"/>
                <c:pt idx="0">
                  <c:v>0.81399999999999995</c:v>
                </c:pt>
                <c:pt idx="1">
                  <c:v>0.81399999999999995</c:v>
                </c:pt>
                <c:pt idx="2">
                  <c:v>0.71899999999999997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8-4B42-8BFF-C8F4560E5369}"/>
            </c:ext>
          </c:extLst>
        </c:ser>
        <c:ser>
          <c:idx val="2"/>
          <c:order val="2"/>
          <c:tx>
            <c:strRef>
              <c:f>Nacimiento!$E$1</c:f>
              <c:strCache>
                <c:ptCount val="1"/>
                <c:pt idx="0">
                  <c:v>Ave %</c:v>
                </c:pt>
              </c:strCache>
            </c:strRef>
          </c:tx>
          <c:spPr>
            <a:ln w="3175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Ponderosa!$A$2:$A$24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Ponderosa!$E$2:$E$25</c:f>
              <c:numCache>
                <c:formatCode>0.00%</c:formatCode>
                <c:ptCount val="24"/>
                <c:pt idx="0">
                  <c:v>0.79</c:v>
                </c:pt>
                <c:pt idx="1">
                  <c:v>0.79</c:v>
                </c:pt>
                <c:pt idx="2">
                  <c:v>0.71899999999999997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8-4B42-8BFF-C8F4560E5369}"/>
            </c:ext>
          </c:extLst>
        </c:ser>
        <c:ser>
          <c:idx val="3"/>
          <c:order val="3"/>
          <c:tx>
            <c:strRef>
              <c:f>Nacimiento!$F$1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Ponderosa!$A$2:$A$24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Ponderosa!$F$2:$F$25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C8-4B42-8BFF-C8F4560E5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135360"/>
        <c:axId val="1"/>
      </c:lineChart>
      <c:catAx>
        <c:axId val="178413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0942280652418448"/>
              <c:y val="0.858937711344307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   </a:t>
                </a:r>
              </a:p>
            </c:rich>
          </c:tx>
          <c:layout>
            <c:manualLayout>
              <c:xMode val="edge"/>
              <c:yMode val="edge"/>
              <c:x val="3.8835067491563555E-2"/>
              <c:y val="0.3792119677276939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4135360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857705286839146"/>
          <c:y val="0.92366740894911226"/>
          <c:w val="0.72859392575928006"/>
          <c:h val="5.2728979579955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&amp;C&amp;"Arial,Bold"&amp;12Fuel Moisture Data for Ponderosa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Nacimiento Plot</a:t>
            </a:r>
          </a:p>
        </c:rich>
      </c:tx>
      <c:layout>
        <c:manualLayout>
          <c:xMode val="edge"/>
          <c:yMode val="edge"/>
          <c:x val="0.35382064427198395"/>
          <c:y val="3.1981700069376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25712272805545"/>
          <c:y val="0.11878926327812679"/>
          <c:w val="0.83149904223960336"/>
          <c:h val="0.60993717875499709"/>
        </c:manualLayout>
      </c:layout>
      <c:lineChart>
        <c:grouping val="standard"/>
        <c:varyColors val="0"/>
        <c:ser>
          <c:idx val="0"/>
          <c:order val="0"/>
          <c:tx>
            <c:strRef>
              <c:f>Nacimiento!$C$1</c:f>
              <c:strCache>
                <c:ptCount val="1"/>
                <c:pt idx="0">
                  <c:v>Old %</c:v>
                </c:pt>
              </c:strCache>
            </c:strRef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Nacimiento!$A$2:$A$25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Nacimiento!$C$2:$C$25</c:f>
              <c:numCache>
                <c:formatCode>0.00%</c:formatCode>
                <c:ptCount val="24"/>
                <c:pt idx="0">
                  <c:v>0.65500000000000003</c:v>
                </c:pt>
                <c:pt idx="1">
                  <c:v>0.65500000000000003</c:v>
                </c:pt>
                <c:pt idx="2">
                  <c:v>0.57599999999999996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B-4CC3-8253-444756AD7B77}"/>
            </c:ext>
          </c:extLst>
        </c:ser>
        <c:ser>
          <c:idx val="1"/>
          <c:order val="1"/>
          <c:tx>
            <c:strRef>
              <c:f>Nacimiento!$D$1</c:f>
              <c:strCache>
                <c:ptCount val="1"/>
                <c:pt idx="0">
                  <c:v>New %</c:v>
                </c:pt>
              </c:strCache>
            </c:strRef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Nacimiento!$A$2:$A$25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Nacimiento!$D$2:$D$25</c:f>
              <c:numCache>
                <c:formatCode>0.00%</c:formatCode>
                <c:ptCount val="24"/>
                <c:pt idx="0">
                  <c:v>0.68400000000000005</c:v>
                </c:pt>
                <c:pt idx="1">
                  <c:v>0.68400000000000005</c:v>
                </c:pt>
                <c:pt idx="2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B-4CC3-8253-444756AD7B77}"/>
            </c:ext>
          </c:extLst>
        </c:ser>
        <c:ser>
          <c:idx val="2"/>
          <c:order val="2"/>
          <c:tx>
            <c:strRef>
              <c:f>Nacimiento!$E$1</c:f>
              <c:strCache>
                <c:ptCount val="1"/>
                <c:pt idx="0">
                  <c:v>Ave %</c:v>
                </c:pt>
              </c:strCache>
            </c:strRef>
          </c:tx>
          <c:spPr>
            <a:ln w="3175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Nacimiento!$A$2:$A$25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Nacimiento!$E$2:$E$25</c:f>
              <c:numCache>
                <c:formatCode>0.00%</c:formatCode>
                <c:ptCount val="24"/>
                <c:pt idx="0">
                  <c:v>0.67</c:v>
                </c:pt>
                <c:pt idx="1">
                  <c:v>0.67</c:v>
                </c:pt>
                <c:pt idx="2">
                  <c:v>0.64800000000000002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AB-4CC3-8253-444756AD7B77}"/>
            </c:ext>
          </c:extLst>
        </c:ser>
        <c:ser>
          <c:idx val="3"/>
          <c:order val="3"/>
          <c:tx>
            <c:strRef>
              <c:f>Nacimiento!$F$1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Nacimiento!$A$2:$A$25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Nacimiento!$F$2:$F$25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AB-4CC3-8253-444756AD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874208"/>
        <c:axId val="1"/>
      </c:lineChart>
      <c:catAx>
        <c:axId val="200487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856539964878482"/>
              <c:y val="0.86122229176066467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3785192318586076E-2"/>
              <c:y val="0.3860649812488780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874208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21096246661243"/>
          <c:y val="0.92130385207116949"/>
          <c:w val="0.72484374704960453"/>
          <c:h val="5.2728979579955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Gifford Plot</a:t>
            </a:r>
          </a:p>
        </c:rich>
      </c:tx>
      <c:layout>
        <c:manualLayout>
          <c:xMode val="edge"/>
          <c:yMode val="edge"/>
          <c:x val="0.36405499988177153"/>
          <c:y val="3.1981942645339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03225806451613"/>
          <c:y val="0.14848657909765847"/>
          <c:w val="0.80645161290322576"/>
          <c:h val="0.58480868075385495"/>
        </c:manualLayout>
      </c:layout>
      <c:lineChart>
        <c:grouping val="standard"/>
        <c:varyColors val="0"/>
        <c:ser>
          <c:idx val="1"/>
          <c:order val="0"/>
          <c:tx>
            <c:strRef>
              <c:f>Gifford!$C$1</c:f>
              <c:strCache>
                <c:ptCount val="1"/>
                <c:pt idx="0">
                  <c:v>Old %</c:v>
                </c:pt>
              </c:strCache>
            </c:strRef>
          </c:tx>
          <c:spPr>
            <a:ln w="3175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Gifford!$A$2:$A$25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Gifford!$C$2:$C$25</c:f>
              <c:numCache>
                <c:formatCode>0.00%</c:formatCode>
                <c:ptCount val="24"/>
                <c:pt idx="0">
                  <c:v>0.51390000000000002</c:v>
                </c:pt>
                <c:pt idx="1">
                  <c:v>0.51390000000000002</c:v>
                </c:pt>
                <c:pt idx="2">
                  <c:v>0.51390000000000002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8-48A8-95A9-EEFABBB7488F}"/>
            </c:ext>
          </c:extLst>
        </c:ser>
        <c:ser>
          <c:idx val="2"/>
          <c:order val="1"/>
          <c:tx>
            <c:strRef>
              <c:f>Gifford!$D$1</c:f>
              <c:strCache>
                <c:ptCount val="1"/>
                <c:pt idx="0">
                  <c:v>New %</c:v>
                </c:pt>
              </c:strCache>
            </c:strRef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Gifford!$A$2:$A$25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Gifford!$D$2:$D$25</c:f>
              <c:numCache>
                <c:formatCode>0.00%</c:formatCode>
                <c:ptCount val="24"/>
                <c:pt idx="0">
                  <c:v>0.57740000000000002</c:v>
                </c:pt>
                <c:pt idx="1">
                  <c:v>0.57740000000000002</c:v>
                </c:pt>
                <c:pt idx="2">
                  <c:v>0.57740000000000002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8-48A8-95A9-EEFABBB7488F}"/>
            </c:ext>
          </c:extLst>
        </c:ser>
        <c:ser>
          <c:idx val="3"/>
          <c:order val="2"/>
          <c:tx>
            <c:strRef>
              <c:f>Gifford!$E$1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Gifford!$A$2:$A$25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Gifford!$E$2:$E$25</c:f>
              <c:numCache>
                <c:formatCode>0.00%</c:formatCode>
                <c:ptCount val="24"/>
                <c:pt idx="0">
                  <c:v>0.54569999999999996</c:v>
                </c:pt>
                <c:pt idx="1">
                  <c:v>0.54569999999999996</c:v>
                </c:pt>
                <c:pt idx="2">
                  <c:v>0.54569999999999996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8-48A8-95A9-EEFABBB7488F}"/>
            </c:ext>
          </c:extLst>
        </c:ser>
        <c:ser>
          <c:idx val="4"/>
          <c:order val="3"/>
          <c:tx>
            <c:strRef>
              <c:f>Gifford!$F$1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Gifford!$A$2:$A$25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Gifford!$F$2:$F$25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D8-48A8-95A9-EEFABBB7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861808"/>
        <c:axId val="1"/>
      </c:lineChart>
      <c:catAx>
        <c:axId val="200486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769572722328626"/>
              <c:y val="0.86122229176066467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520418055851127E-2"/>
              <c:y val="0.381496305568088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861808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018609160341445"/>
          <c:y val="0.93821323397421896"/>
          <c:w val="0.7153384880943936"/>
          <c:h val="3.45466982985721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San Marcos Plot</a:t>
            </a:r>
          </a:p>
        </c:rich>
      </c:tx>
      <c:layout>
        <c:manualLayout>
          <c:xMode val="edge"/>
          <c:yMode val="edge"/>
          <c:x val="0.34562223640963802"/>
          <c:y val="3.2165354330708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03225806451613"/>
          <c:y val="0.14474480572185336"/>
          <c:w val="0.80645161290322576"/>
          <c:h val="0.58357429608493261"/>
        </c:manualLayout>
      </c:layout>
      <c:lineChart>
        <c:grouping val="standard"/>
        <c:varyColors val="0"/>
        <c:ser>
          <c:idx val="1"/>
          <c:order val="0"/>
          <c:tx>
            <c:strRef>
              <c:f>'San Marcos'!$C$1</c:f>
              <c:strCache>
                <c:ptCount val="1"/>
                <c:pt idx="0">
                  <c:v>Old %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'San Marcos'!$A$2:$A$25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'San Marcos'!$C$2:$C$25</c:f>
              <c:numCache>
                <c:formatCode>0.00%</c:formatCode>
                <c:ptCount val="24"/>
                <c:pt idx="0">
                  <c:v>0.81100000000000005</c:v>
                </c:pt>
                <c:pt idx="1">
                  <c:v>0.81100000000000005</c:v>
                </c:pt>
                <c:pt idx="2">
                  <c:v>0.91459999999999997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D-47AF-811C-54DF9728E194}"/>
            </c:ext>
          </c:extLst>
        </c:ser>
        <c:ser>
          <c:idx val="2"/>
          <c:order val="1"/>
          <c:tx>
            <c:strRef>
              <c:f>'San Marcos'!$D$1</c:f>
              <c:strCache>
                <c:ptCount val="1"/>
                <c:pt idx="0">
                  <c:v>New %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'San Marcos'!$A$2:$A$25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'San Marcos'!$D$2:$D$25</c:f>
              <c:numCache>
                <c:formatCode>0.00%</c:formatCode>
                <c:ptCount val="24"/>
                <c:pt idx="0">
                  <c:v>1.2515000000000001</c:v>
                </c:pt>
                <c:pt idx="1">
                  <c:v>1.2515000000000001</c:v>
                </c:pt>
                <c:pt idx="2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D-47AF-811C-54DF9728E194}"/>
            </c:ext>
          </c:extLst>
        </c:ser>
        <c:ser>
          <c:idx val="3"/>
          <c:order val="2"/>
          <c:tx>
            <c:strRef>
              <c:f>'San Marcos'!$E$1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'San Marcos'!$A$2:$A$25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'San Marcos'!$E$2:$E$25</c:f>
              <c:numCache>
                <c:formatCode>0.00%</c:formatCode>
                <c:ptCount val="24"/>
                <c:pt idx="0">
                  <c:v>1.0313000000000001</c:v>
                </c:pt>
                <c:pt idx="1">
                  <c:v>1.0313000000000001</c:v>
                </c:pt>
                <c:pt idx="2">
                  <c:v>1.2773000000000001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D-47AF-811C-54DF9728E194}"/>
            </c:ext>
          </c:extLst>
        </c:ser>
        <c:ser>
          <c:idx val="4"/>
          <c:order val="3"/>
          <c:tx>
            <c:strRef>
              <c:f>'San Marcos'!$F$1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'San Marcos'!$A$2:$A$25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'San Marcos'!$F$2:$F$25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D-47AF-811C-54DF9728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136960"/>
        <c:axId val="1"/>
      </c:lineChart>
      <c:catAx>
        <c:axId val="178413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769596368021568"/>
              <c:y val="0.8592787012734518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520418055851127E-2"/>
              <c:y val="0.376795956061047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4136960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018609160341445"/>
          <c:y val="0.9361619033731895"/>
          <c:w val="0.71714028989619538"/>
          <c:h val="3.4672645086030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Upper Oso Plot</a:t>
            </a:r>
          </a:p>
        </c:rich>
      </c:tx>
      <c:layout>
        <c:manualLayout>
          <c:xMode val="edge"/>
          <c:yMode val="edge"/>
          <c:x val="0.35586421950420755"/>
          <c:y val="3.1981700069376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7159570029813"/>
          <c:y val="0.14620217018846374"/>
          <c:w val="0.80416057959714904"/>
          <c:h val="0.58709308966304974"/>
        </c:manualLayout>
      </c:layout>
      <c:lineChart>
        <c:grouping val="standard"/>
        <c:varyColors val="0"/>
        <c:ser>
          <c:idx val="0"/>
          <c:order val="0"/>
          <c:tx>
            <c:strRef>
              <c:f>'Upper Oso'!$C$1</c:f>
              <c:strCache>
                <c:ptCount val="1"/>
                <c:pt idx="0">
                  <c:v>Old %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'Upper Oso'!$A$2:$A$25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'Upper Oso'!$C$2:$C$25</c:f>
              <c:numCache>
                <c:formatCode>0.00%</c:formatCode>
                <c:ptCount val="24"/>
                <c:pt idx="0">
                  <c:v>0.71289999999999998</c:v>
                </c:pt>
                <c:pt idx="1">
                  <c:v>0.71289999999999998</c:v>
                </c:pt>
                <c:pt idx="2">
                  <c:v>0.8206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9-4104-88E7-244A4E6C1016}"/>
            </c:ext>
          </c:extLst>
        </c:ser>
        <c:ser>
          <c:idx val="1"/>
          <c:order val="1"/>
          <c:tx>
            <c:strRef>
              <c:f>'Upper Oso'!$D$1</c:f>
              <c:strCache>
                <c:ptCount val="1"/>
                <c:pt idx="0">
                  <c:v>New %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'Upper Oso'!$A$2:$A$25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'Upper Oso'!$D$2:$D$25</c:f>
              <c:numCache>
                <c:formatCode>0.00%</c:formatCode>
                <c:ptCount val="24"/>
                <c:pt idx="0">
                  <c:v>0.82930000000000004</c:v>
                </c:pt>
                <c:pt idx="1">
                  <c:v>0.82930000000000004</c:v>
                </c:pt>
                <c:pt idx="2">
                  <c:v>1.7667999999999999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9-4104-88E7-244A4E6C1016}"/>
            </c:ext>
          </c:extLst>
        </c:ser>
        <c:ser>
          <c:idx val="2"/>
          <c:order val="2"/>
          <c:tx>
            <c:strRef>
              <c:f>'Upper Oso'!$E$1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'Upper Oso'!$A$2:$A$25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'Upper Oso'!$E$2:$E$25</c:f>
              <c:numCache>
                <c:formatCode>0.00%</c:formatCode>
                <c:ptCount val="24"/>
                <c:pt idx="0">
                  <c:v>0.77110000000000001</c:v>
                </c:pt>
                <c:pt idx="1">
                  <c:v>0.77110000000000001</c:v>
                </c:pt>
                <c:pt idx="2">
                  <c:v>0.8206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99-4104-88E7-244A4E6C1016}"/>
            </c:ext>
          </c:extLst>
        </c:ser>
        <c:ser>
          <c:idx val="3"/>
          <c:order val="3"/>
          <c:tx>
            <c:strRef>
              <c:f>'Upper Oso'!$F$1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'Upper Oso'!$A$2:$A$25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'Upper Oso'!$F$2:$F$25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99-4104-88E7-244A4E6C1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136160"/>
        <c:axId val="1"/>
      </c:lineChart>
      <c:catAx>
        <c:axId val="178413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913404811740308"/>
              <c:y val="0.86122229176066467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553539984717101E-2"/>
              <c:y val="0.3792117251517312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4136160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4541584200709"/>
          <c:y val="0.93639512713406203"/>
          <c:w val="0.72696672409619678"/>
          <c:h val="3.45466982985721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Rose Valley Plot</a:t>
            </a:r>
          </a:p>
        </c:rich>
      </c:tx>
      <c:layout>
        <c:manualLayout>
          <c:xMode val="edge"/>
          <c:yMode val="edge"/>
          <c:x val="0.34762567043250026"/>
          <c:y val="3.22576081335557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09770857957281"/>
          <c:y val="0.14746543778801843"/>
          <c:w val="0.80185626611459992"/>
          <c:h val="0.58064516129032262"/>
        </c:manualLayout>
      </c:layout>
      <c:lineChart>
        <c:grouping val="standard"/>
        <c:varyColors val="0"/>
        <c:ser>
          <c:idx val="0"/>
          <c:order val="0"/>
          <c:tx>
            <c:strRef>
              <c:f>'Rose Valley'!$C$1</c:f>
              <c:strCache>
                <c:ptCount val="1"/>
                <c:pt idx="0">
                  <c:v>Old %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'Rose Valley'!$A$2:$A$25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'Rose Valley'!$C$2:$C$25</c:f>
              <c:numCache>
                <c:formatCode>0.00%</c:formatCode>
                <c:ptCount val="24"/>
                <c:pt idx="0">
                  <c:v>0.66310000000000002</c:v>
                </c:pt>
                <c:pt idx="1">
                  <c:v>0.66310000000000002</c:v>
                </c:pt>
                <c:pt idx="2">
                  <c:v>0.67849999999999999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5-4D86-AFA6-055BC8F17BB7}"/>
            </c:ext>
          </c:extLst>
        </c:ser>
        <c:ser>
          <c:idx val="1"/>
          <c:order val="1"/>
          <c:tx>
            <c:strRef>
              <c:f>'Rose Valley'!$D$1</c:f>
              <c:strCache>
                <c:ptCount val="1"/>
                <c:pt idx="0">
                  <c:v>New %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'Rose Valley'!$A$2:$A$25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'Rose Valley'!$D$2:$D$25</c:f>
              <c:numCache>
                <c:formatCode>0.00%</c:formatCode>
                <c:ptCount val="24"/>
                <c:pt idx="0">
                  <c:v>0.77300000000000002</c:v>
                </c:pt>
                <c:pt idx="1">
                  <c:v>0.77300000000000002</c:v>
                </c:pt>
                <c:pt idx="2">
                  <c:v>0.79369999999999996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5-4D86-AFA6-055BC8F17BB7}"/>
            </c:ext>
          </c:extLst>
        </c:ser>
        <c:ser>
          <c:idx val="2"/>
          <c:order val="2"/>
          <c:tx>
            <c:strRef>
              <c:f>'Rose Valley'!$E$1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'Rose Valley'!$A$2:$A$25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'Rose Valley'!$E$2:$E$25</c:f>
              <c:numCache>
                <c:formatCode>0.00%</c:formatCode>
                <c:ptCount val="24"/>
                <c:pt idx="0">
                  <c:v>0.71799999999999997</c:v>
                </c:pt>
                <c:pt idx="1">
                  <c:v>0.71799999999999997</c:v>
                </c:pt>
                <c:pt idx="2">
                  <c:v>0.73609999999999998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55-4D86-AFA6-055BC8F17BB7}"/>
            </c:ext>
          </c:extLst>
        </c:ser>
        <c:ser>
          <c:idx val="3"/>
          <c:order val="3"/>
          <c:tx>
            <c:strRef>
              <c:f>'Rose Valley'!$F$1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'Rose Valley'!$A$2:$A$25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'Rose Valley'!$F$2:$F$25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55-4D86-AFA6-055BC8F17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135760"/>
        <c:axId val="1"/>
      </c:lineChart>
      <c:catAx>
        <c:axId val="178413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826329453383544"/>
              <c:y val="0.85483881197006506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587783863973525E-2"/>
              <c:y val="0.3755761593927153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4135760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573010574765113"/>
          <c:y val="0.92493779820273403"/>
          <c:w val="0.73915325801666099"/>
          <c:h val="4.39574003063742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Oak Flat Plot</a:t>
            </a:r>
          </a:p>
        </c:rich>
      </c:tx>
      <c:layout>
        <c:manualLayout>
          <c:xMode val="edge"/>
          <c:yMode val="edge"/>
          <c:x val="0.37897248603418243"/>
          <c:y val="3.1981700069376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7159570029813"/>
          <c:y val="0.14620217018846374"/>
          <c:w val="0.80416057959714904"/>
          <c:h val="0.58709308966304974"/>
        </c:manualLayout>
      </c:layout>
      <c:lineChart>
        <c:grouping val="standard"/>
        <c:varyColors val="0"/>
        <c:ser>
          <c:idx val="0"/>
          <c:order val="0"/>
          <c:tx>
            <c:strRef>
              <c:f>'Oak Flat'!$C$1</c:f>
              <c:strCache>
                <c:ptCount val="1"/>
                <c:pt idx="0">
                  <c:v>Old %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'Oak Flat'!$A$2:$A$25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'Oak Flat'!$C$2:$C$25</c:f>
              <c:numCache>
                <c:formatCode>0.00%</c:formatCode>
                <c:ptCount val="24"/>
                <c:pt idx="0">
                  <c:v>0.91739999999999999</c:v>
                </c:pt>
                <c:pt idx="1">
                  <c:v>0.91739999999999999</c:v>
                </c:pt>
                <c:pt idx="2">
                  <c:v>0.88570000000000004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5-4999-A00D-A5D72FF03D10}"/>
            </c:ext>
          </c:extLst>
        </c:ser>
        <c:ser>
          <c:idx val="1"/>
          <c:order val="1"/>
          <c:tx>
            <c:strRef>
              <c:f>'Oak Flat'!$D$1</c:f>
              <c:strCache>
                <c:ptCount val="1"/>
                <c:pt idx="0">
                  <c:v>New %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'Oak Flat'!$A$2:$A$25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'Oak Flat'!$D$2:$D$25</c:f>
              <c:numCache>
                <c:formatCode>0.00%</c:formatCode>
                <c:ptCount val="24"/>
                <c:pt idx="0">
                  <c:v>1.8695999999999999</c:v>
                </c:pt>
                <c:pt idx="1">
                  <c:v>1.8695999999999999</c:v>
                </c:pt>
                <c:pt idx="2">
                  <c:v>1.9182999999999999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5-4999-A00D-A5D72FF03D10}"/>
            </c:ext>
          </c:extLst>
        </c:ser>
        <c:ser>
          <c:idx val="2"/>
          <c:order val="2"/>
          <c:tx>
            <c:strRef>
              <c:f>'Oak Flat'!$E$1</c:f>
              <c:strCache>
                <c:ptCount val="1"/>
                <c:pt idx="0">
                  <c:v>Ave %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'Oak Flat'!$A$2:$A$25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'Oak Flat'!$E$2:$E$25</c:f>
              <c:numCache>
                <c:formatCode>0.00%</c:formatCode>
                <c:ptCount val="24"/>
                <c:pt idx="0">
                  <c:v>1.3935</c:v>
                </c:pt>
                <c:pt idx="1">
                  <c:v>1.3935</c:v>
                </c:pt>
                <c:pt idx="2">
                  <c:v>1.4019999999999999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15-4999-A00D-A5D72FF03D10}"/>
            </c:ext>
          </c:extLst>
        </c:ser>
        <c:ser>
          <c:idx val="3"/>
          <c:order val="3"/>
          <c:tx>
            <c:strRef>
              <c:f>'Oak Flat'!$F$1</c:f>
              <c:strCache>
                <c:ptCount val="1"/>
                <c:pt idx="0">
                  <c:v>Critical Point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'Oak Flat'!$A$2:$A$25</c:f>
              <c:strCache>
                <c:ptCount val="23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  <c:pt idx="18">
                  <c:v>October</c:v>
                </c:pt>
                <c:pt idx="20">
                  <c:v>November</c:v>
                </c:pt>
                <c:pt idx="22">
                  <c:v>December </c:v>
                </c:pt>
              </c:strCache>
            </c:strRef>
          </c:cat>
          <c:val>
            <c:numRef>
              <c:f>'Oak Flat'!$F$2:$F$25</c:f>
              <c:numCache>
                <c:formatCode>0%</c:formatCode>
                <c:ptCount val="2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15-4999-A00D-A5D72FF0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867808"/>
        <c:axId val="1"/>
      </c:lineChart>
      <c:catAx>
        <c:axId val="200486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9913404811740308"/>
              <c:y val="0.86122229176066467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553539984717101E-2"/>
              <c:y val="0.3792117251517312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867808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4541584200709"/>
          <c:y val="0.93639512713406203"/>
          <c:w val="0.72696672409619678"/>
          <c:h val="3.45466982985721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&amp;CFuel Moisture Data for Nacimiento Plot</c:oddHeader>
      <c:oddFooter>&amp;R&amp;8updated:  &amp;D</c:oddFooter>
    </c:headerFooter>
    <c:pageMargins b="0.75" l="0.5" r="0.5" t="0.75" header="0.5" footer="0.5"/>
    <c:pageSetup orientation="landscape" horizontalDpi="300" verticalDpi="30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0</xdr:row>
      <xdr:rowOff>7620</xdr:rowOff>
    </xdr:from>
    <xdr:to>
      <xdr:col>12</xdr:col>
      <xdr:colOff>571500</xdr:colOff>
      <xdr:row>25</xdr:row>
      <xdr:rowOff>0</xdr:rowOff>
    </xdr:to>
    <xdr:graphicFrame macro="">
      <xdr:nvGraphicFramePr>
        <xdr:cNvPr id="11543133" name="Chart 1">
          <a:extLst>
            <a:ext uri="{FF2B5EF4-FFF2-40B4-BE49-F238E27FC236}">
              <a16:creationId xmlns:a16="http://schemas.microsoft.com/office/drawing/2014/main" id="{F34C390C-4C5C-4F79-B383-2328ACC96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586740</xdr:colOff>
      <xdr:row>25</xdr:row>
      <xdr:rowOff>7620</xdr:rowOff>
    </xdr:to>
    <xdr:graphicFrame macro="">
      <xdr:nvGraphicFramePr>
        <xdr:cNvPr id="11555421" name="Chart 1">
          <a:extLst>
            <a:ext uri="{FF2B5EF4-FFF2-40B4-BE49-F238E27FC236}">
              <a16:creationId xmlns:a16="http://schemas.microsoft.com/office/drawing/2014/main" id="{11020384-E8A9-4F2B-B91B-585B0CA48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579120</xdr:colOff>
      <xdr:row>25</xdr:row>
      <xdr:rowOff>30480</xdr:rowOff>
    </xdr:to>
    <xdr:graphicFrame macro="">
      <xdr:nvGraphicFramePr>
        <xdr:cNvPr id="11557469" name="Chart 1">
          <a:extLst>
            <a:ext uri="{FF2B5EF4-FFF2-40B4-BE49-F238E27FC236}">
              <a16:creationId xmlns:a16="http://schemas.microsoft.com/office/drawing/2014/main" id="{BB8F73DB-DC25-4B35-A037-748AB735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571500</xdr:colOff>
      <xdr:row>25</xdr:row>
      <xdr:rowOff>0</xdr:rowOff>
    </xdr:to>
    <xdr:graphicFrame macro="">
      <xdr:nvGraphicFramePr>
        <xdr:cNvPr id="11559519" name="Chart 1">
          <a:extLst>
            <a:ext uri="{FF2B5EF4-FFF2-40B4-BE49-F238E27FC236}">
              <a16:creationId xmlns:a16="http://schemas.microsoft.com/office/drawing/2014/main" id="{F7EAF6F2-5406-4B86-A646-4EBCBF543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142875</xdr:rowOff>
    </xdr:from>
    <xdr:to>
      <xdr:col>17</xdr:col>
      <xdr:colOff>19050</xdr:colOff>
      <xdr:row>42</xdr:row>
      <xdr:rowOff>96193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09C60D-D774-3091-64C2-C782CD15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5"/>
          <a:ext cx="10001250" cy="6754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B2CD8E-B0F5-4DF3-B081-8457431EBD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0.00744</cdr:x>
      <cdr:y>0.0353</cdr:y>
    </cdr:from>
    <cdr:to>
      <cdr:x>0.18826</cdr:x>
      <cdr:y>0.19575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415E79E-C110-42A1-A51C-27D22F9687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367" y="221590"/>
          <a:ext cx="1563869" cy="10071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0.8943</cdr:x>
      <cdr:y>0.35029</cdr:y>
    </cdr:from>
    <cdr:to>
      <cdr:x>1</cdr:x>
      <cdr:y>0.49555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236324" y="21211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0.49691</cdr:x>
      <cdr:y>0.11785</cdr:y>
    </cdr:from>
    <cdr:to>
      <cdr:x>0.96914</cdr:x>
      <cdr:y>0.29461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407834" y="740864"/>
          <a:ext cx="3238500" cy="11112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25400" cmpd="sng">
          <a:solidFill>
            <a:schemeClr val="tx1"/>
          </a:solidFill>
        </a:ln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en-US" sz="1000" b="1" i="1" u="sng"/>
            <a:t>FOREST FUEL MOISTURE DATA</a:t>
          </a:r>
          <a:endParaRPr lang="en-US" sz="1000" b="0" i="0" u="none">
            <a:latin typeface="Britannic Bold" panose="020B0903060703020204" pitchFamily="34" charset="0"/>
            <a:cs typeface="Aharoni" panose="02010803020104030203" pitchFamily="2" charset="-79"/>
          </a:endParaRPr>
        </a:p>
        <a:p xmlns:a="http://schemas.openxmlformats.org/drawingml/2006/main">
          <a:pPr lvl="0" algn="l">
            <a:lnSpc>
              <a:spcPct val="100000"/>
            </a:lnSpc>
            <a:spcBef>
              <a:spcPts val="0"/>
            </a:spcBef>
          </a:pPr>
          <a:r>
            <a:rPr lang="en-US" sz="1100" b="0" i="0" u="none">
              <a:solidFill>
                <a:srgbClr val="008000"/>
              </a:solidFill>
              <a:latin typeface="Britannic Bold" panose="020B0903060703020204" pitchFamily="34" charset="0"/>
              <a:cs typeface="Aharoni" panose="02010803020104030203" pitchFamily="2" charset="-79"/>
            </a:rPr>
            <a:t>CURRENT FOREST AVERAGE</a:t>
          </a:r>
          <a:r>
            <a:rPr lang="en-US" sz="1100" b="0" i="0" u="none">
              <a:latin typeface="Britannic Bold" panose="020B0903060703020204" pitchFamily="34" charset="0"/>
              <a:cs typeface="Aharoni" panose="02010803020104030203" pitchFamily="2" charset="-79"/>
            </a:rPr>
            <a:t>: </a:t>
          </a:r>
          <a:r>
            <a:rPr lang="en-US" sz="1100" b="0" i="0" u="none">
              <a:solidFill>
                <a:srgbClr val="008000"/>
              </a:solidFill>
              <a:latin typeface="Britannic Bold" panose="020B0903060703020204" pitchFamily="34" charset="0"/>
              <a:cs typeface="Aharoni" panose="02010803020104030203" pitchFamily="2" charset="-79"/>
            </a:rPr>
            <a:t>02/01/26</a:t>
          </a:r>
          <a:r>
            <a:rPr lang="en-US" sz="1100" b="0" i="0" u="none" baseline="0">
              <a:solidFill>
                <a:srgbClr val="008000"/>
              </a:solidFill>
              <a:latin typeface="Britannic Bold" panose="020B0903060703020204" pitchFamily="34" charset="0"/>
              <a:cs typeface="Aharoni" panose="02010803020104030203" pitchFamily="2" charset="-79"/>
            </a:rPr>
            <a:t> - 90.50%</a:t>
          </a:r>
          <a:endParaRPr lang="en-US" sz="1100" b="0" i="0" u="none">
            <a:solidFill>
              <a:srgbClr val="008000"/>
            </a:solidFill>
            <a:latin typeface="Britannic Bold" panose="020B0903060703020204" pitchFamily="34" charset="0"/>
            <a:cs typeface="Aharoni" panose="02010803020104030203" pitchFamily="2" charset="-79"/>
          </a:endParaRPr>
        </a:p>
        <a:p xmlns:a="http://schemas.openxmlformats.org/drawingml/2006/main">
          <a:pPr lvl="0" algn="l">
            <a:lnSpc>
              <a:spcPct val="100000"/>
            </a:lnSpc>
            <a:spcBef>
              <a:spcPts val="0"/>
            </a:spcBef>
          </a:pPr>
          <a:r>
            <a:rPr lang="en-US" sz="1100" b="0" i="0" u="none">
              <a:latin typeface="Britannic Bold" panose="020B0903060703020204" pitchFamily="34" charset="0"/>
              <a:cs typeface="Aharoni" panose="02010803020104030203" pitchFamily="2" charset="-79"/>
            </a:rPr>
            <a:t>HISTORICAL AVERAGE: (SINCE 2000)</a:t>
          </a:r>
          <a:r>
            <a:rPr lang="en-US" sz="1100" b="0" i="0" u="none" baseline="0">
              <a:latin typeface="Britannic Bold" panose="020B0903060703020204" pitchFamily="34" charset="0"/>
              <a:cs typeface="Aharoni" panose="02010803020104030203" pitchFamily="2" charset="-79"/>
            </a:rPr>
            <a:t> - 74.23%</a:t>
          </a:r>
          <a:endParaRPr lang="en-US" sz="1100" b="0" i="0" u="none">
            <a:latin typeface="Britannic Bold" panose="020B0903060703020204" pitchFamily="34" charset="0"/>
            <a:cs typeface="Aharoni" panose="02010803020104030203" pitchFamily="2" charset="-79"/>
          </a:endParaRP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>
              <a:solidFill>
                <a:srgbClr val="008000"/>
              </a:solidFill>
              <a:latin typeface="Britannic Bold" panose="020B0903060703020204" pitchFamily="34" charset="0"/>
              <a:cs typeface="Aharoni" panose="02010803020104030203" pitchFamily="2" charset="-79"/>
            </a:rPr>
            <a:t>PREVIOUS FOREST AVERAGE</a:t>
          </a:r>
          <a:r>
            <a:rPr lang="en-US" sz="1100" b="0" i="0" u="none">
              <a:solidFill>
                <a:sysClr val="windowText" lastClr="000000"/>
              </a:solidFill>
              <a:latin typeface="Britannic Bold" panose="020B0903060703020204" pitchFamily="34" charset="0"/>
              <a:cs typeface="Aharoni" panose="02010803020104030203" pitchFamily="2" charset="-79"/>
            </a:rPr>
            <a:t>: </a:t>
          </a:r>
          <a:r>
            <a:rPr lang="en-US" sz="1100" b="0" i="0" u="none">
              <a:solidFill>
                <a:srgbClr val="008000"/>
              </a:solidFill>
              <a:latin typeface="Britannic Bold" panose="020B0903060703020204" pitchFamily="34" charset="0"/>
              <a:cs typeface="Aharoni" panose="02010803020104030203" pitchFamily="2" charset="-79"/>
            </a:rPr>
            <a:t> 01/01/26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8000"/>
              </a:solidFill>
              <a:effectLst/>
              <a:uLnTx/>
              <a:uFillTx/>
              <a:latin typeface="Britannic Bold" panose="020B0903060703020204" pitchFamily="34" charset="0"/>
              <a:ea typeface="+mn-ea"/>
              <a:cs typeface="Aharoni" panose="02010803020104030203" pitchFamily="2" charset="-79"/>
            </a:rPr>
            <a:t>- 77.86%</a:t>
          </a:r>
          <a:endParaRPr lang="en-US" sz="1100" b="0" i="0" u="none">
            <a:solidFill>
              <a:srgbClr val="008000"/>
            </a:solidFill>
            <a:latin typeface="Britannic Bold" panose="020B0903060703020204" pitchFamily="34" charset="0"/>
            <a:cs typeface="Aharoni" panose="02010803020104030203" pitchFamily="2" charset="-79"/>
          </a:endParaRPr>
        </a:p>
        <a:p xmlns:a="http://schemas.openxmlformats.org/drawingml/2006/main">
          <a:pPr lvl="0" algn="l">
            <a:lnSpc>
              <a:spcPct val="100000"/>
            </a:lnSpc>
            <a:spcBef>
              <a:spcPts val="0"/>
            </a:spcBef>
          </a:pPr>
          <a:r>
            <a:rPr lang="en-US" sz="1100" b="0" i="0" u="none" baseline="0">
              <a:latin typeface="Britannic Bold" panose="020B0903060703020204" pitchFamily="34" charset="0"/>
              <a:cs typeface="Aharoni" panose="02010803020104030203" pitchFamily="2" charset="-79"/>
            </a:rPr>
            <a:t>SAME TIME LAST YEAR: 02/01/25 - 66.43%  </a:t>
          </a:r>
          <a:endParaRPr lang="en-US" sz="1100" b="0" i="0" u="none">
            <a:latin typeface="Britannic Bold" panose="020B0903060703020204" pitchFamily="34" charset="0"/>
            <a:cs typeface="Aharoni" panose="02010803020104030203" pitchFamily="2" charset="-79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13</xdr:col>
      <xdr:colOff>30480</xdr:colOff>
      <xdr:row>25</xdr:row>
      <xdr:rowOff>7620</xdr:rowOff>
    </xdr:to>
    <xdr:graphicFrame macro="">
      <xdr:nvGraphicFramePr>
        <xdr:cNvPr id="11518559" name="Chart 1">
          <a:extLst>
            <a:ext uri="{FF2B5EF4-FFF2-40B4-BE49-F238E27FC236}">
              <a16:creationId xmlns:a16="http://schemas.microsoft.com/office/drawing/2014/main" id="{A607B8C6-9F9F-4085-A860-B8A71755B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13</xdr:col>
      <xdr:colOff>0</xdr:colOff>
      <xdr:row>25</xdr:row>
      <xdr:rowOff>7620</xdr:rowOff>
    </xdr:to>
    <xdr:graphicFrame macro="">
      <xdr:nvGraphicFramePr>
        <xdr:cNvPr id="11531870" name="Chart 1">
          <a:extLst>
            <a:ext uri="{FF2B5EF4-FFF2-40B4-BE49-F238E27FC236}">
              <a16:creationId xmlns:a16="http://schemas.microsoft.com/office/drawing/2014/main" id="{DA47CFFF-B7D2-4190-98D3-9781142B0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601980</xdr:colOff>
      <xdr:row>25</xdr:row>
      <xdr:rowOff>7620</xdr:rowOff>
    </xdr:to>
    <xdr:graphicFrame macro="">
      <xdr:nvGraphicFramePr>
        <xdr:cNvPr id="11547229" name="Chart 1">
          <a:extLst>
            <a:ext uri="{FF2B5EF4-FFF2-40B4-BE49-F238E27FC236}">
              <a16:creationId xmlns:a16="http://schemas.microsoft.com/office/drawing/2014/main" id="{F7932093-7707-4C27-8ED8-90C96EA57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601980</xdr:colOff>
      <xdr:row>24</xdr:row>
      <xdr:rowOff>160020</xdr:rowOff>
    </xdr:to>
    <xdr:graphicFrame macro="">
      <xdr:nvGraphicFramePr>
        <xdr:cNvPr id="11549277" name="Chart 1">
          <a:extLst>
            <a:ext uri="{FF2B5EF4-FFF2-40B4-BE49-F238E27FC236}">
              <a16:creationId xmlns:a16="http://schemas.microsoft.com/office/drawing/2014/main" id="{F263E079-AD81-4C3D-91A7-A94810F21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586740</xdr:colOff>
      <xdr:row>25</xdr:row>
      <xdr:rowOff>7620</xdr:rowOff>
    </xdr:to>
    <xdr:graphicFrame macro="">
      <xdr:nvGraphicFramePr>
        <xdr:cNvPr id="11551325" name="Chart 1">
          <a:extLst>
            <a:ext uri="{FF2B5EF4-FFF2-40B4-BE49-F238E27FC236}">
              <a16:creationId xmlns:a16="http://schemas.microsoft.com/office/drawing/2014/main" id="{EEC9A1C6-B904-4BD6-B868-395650802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7620</xdr:rowOff>
    </xdr:from>
    <xdr:to>
      <xdr:col>12</xdr:col>
      <xdr:colOff>579120</xdr:colOff>
      <xdr:row>24</xdr:row>
      <xdr:rowOff>144780</xdr:rowOff>
    </xdr:to>
    <xdr:graphicFrame macro="">
      <xdr:nvGraphicFramePr>
        <xdr:cNvPr id="11553373" name="Chart 1">
          <a:extLst>
            <a:ext uri="{FF2B5EF4-FFF2-40B4-BE49-F238E27FC236}">
              <a16:creationId xmlns:a16="http://schemas.microsoft.com/office/drawing/2014/main" id="{4893556D-E263-4D68-89AD-D434532B4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115" zoomScaleNormal="115" workbookViewId="0">
      <selection activeCell="J29" sqref="J29"/>
    </sheetView>
  </sheetViews>
  <sheetFormatPr defaultColWidth="8.7109375" defaultRowHeight="12.75" x14ac:dyDescent="0.2"/>
  <cols>
    <col min="1" max="1" width="10.7109375" style="3" customWidth="1"/>
    <col min="2" max="2" width="10.5703125" style="3" customWidth="1"/>
    <col min="3" max="3" width="14.5703125" style="3" customWidth="1"/>
    <col min="4" max="4" width="11.28515625" style="3" customWidth="1"/>
    <col min="5" max="16384" width="8.7109375" style="3"/>
  </cols>
  <sheetData>
    <row r="1" spans="1:4" x14ac:dyDescent="0.2">
      <c r="B1" s="2" t="s">
        <v>0</v>
      </c>
      <c r="C1" s="2" t="s">
        <v>3</v>
      </c>
      <c r="D1" s="2" t="s">
        <v>4</v>
      </c>
    </row>
    <row r="2" spans="1:4" x14ac:dyDescent="0.2">
      <c r="A2" s="6" t="s">
        <v>5</v>
      </c>
      <c r="B2" s="1">
        <v>46023</v>
      </c>
      <c r="C2" s="19">
        <v>0.77859999999999996</v>
      </c>
      <c r="D2" s="5">
        <v>0.6</v>
      </c>
    </row>
    <row r="3" spans="1:4" x14ac:dyDescent="0.2">
      <c r="A3" s="7"/>
      <c r="B3" s="1">
        <v>46037</v>
      </c>
      <c r="C3" s="19">
        <v>0.77859999999999996</v>
      </c>
      <c r="D3" s="8">
        <v>0.6</v>
      </c>
    </row>
    <row r="4" spans="1:4" x14ac:dyDescent="0.2">
      <c r="A4" s="6" t="s">
        <v>6</v>
      </c>
      <c r="B4" s="1">
        <v>46054</v>
      </c>
      <c r="C4" s="19">
        <f>(Ponderosa!E4+Nacimiento!E4+'San Marcos'!E4+'Upper Oso'!E4+'Rose Valley'!E4+'Oak Flat'!E4+'Reyes Creek'!E4)/7</f>
        <v>0.90501428571428577</v>
      </c>
      <c r="D4" s="5">
        <v>0.6</v>
      </c>
    </row>
    <row r="5" spans="1:4" x14ac:dyDescent="0.2">
      <c r="A5" s="7"/>
      <c r="B5" s="1">
        <v>46068</v>
      </c>
      <c r="C5" s="19"/>
      <c r="D5" s="5">
        <v>0.6</v>
      </c>
    </row>
    <row r="6" spans="1:4" x14ac:dyDescent="0.2">
      <c r="A6" s="6" t="s">
        <v>7</v>
      </c>
      <c r="B6" s="1">
        <v>46082</v>
      </c>
      <c r="C6" s="19"/>
      <c r="D6" s="5">
        <v>0.6</v>
      </c>
    </row>
    <row r="7" spans="1:4" x14ac:dyDescent="0.2">
      <c r="A7" s="7"/>
      <c r="B7" s="1">
        <v>46096</v>
      </c>
      <c r="C7" s="19"/>
      <c r="D7" s="5">
        <v>0.6</v>
      </c>
    </row>
    <row r="8" spans="1:4" x14ac:dyDescent="0.2">
      <c r="A8" s="6" t="s">
        <v>8</v>
      </c>
      <c r="B8" s="1">
        <v>46113</v>
      </c>
      <c r="C8" s="19"/>
      <c r="D8" s="5">
        <v>0.6</v>
      </c>
    </row>
    <row r="9" spans="1:4" x14ac:dyDescent="0.2">
      <c r="A9" s="7"/>
      <c r="B9" s="1">
        <v>46127</v>
      </c>
      <c r="C9" s="19"/>
      <c r="D9" s="5">
        <v>0.6</v>
      </c>
    </row>
    <row r="10" spans="1:4" x14ac:dyDescent="0.2">
      <c r="A10" s="6" t="s">
        <v>9</v>
      </c>
      <c r="B10" s="1">
        <v>46143</v>
      </c>
      <c r="C10" s="19"/>
      <c r="D10" s="5">
        <v>0.6</v>
      </c>
    </row>
    <row r="11" spans="1:4" x14ac:dyDescent="0.2">
      <c r="A11" s="7"/>
      <c r="B11" s="1">
        <v>46157</v>
      </c>
      <c r="C11" s="19"/>
      <c r="D11" s="5">
        <v>0.6</v>
      </c>
    </row>
    <row r="12" spans="1:4" x14ac:dyDescent="0.2">
      <c r="A12" s="6" t="s">
        <v>10</v>
      </c>
      <c r="B12" s="1">
        <v>46174</v>
      </c>
      <c r="C12" s="19"/>
      <c r="D12" s="5">
        <v>0.6</v>
      </c>
    </row>
    <row r="13" spans="1:4" x14ac:dyDescent="0.2">
      <c r="A13" s="7"/>
      <c r="B13" s="1">
        <v>46188</v>
      </c>
      <c r="C13" s="19"/>
      <c r="D13" s="5">
        <v>0.6</v>
      </c>
    </row>
    <row r="14" spans="1:4" x14ac:dyDescent="0.2">
      <c r="A14" s="6" t="s">
        <v>11</v>
      </c>
      <c r="B14" s="1">
        <v>46204</v>
      </c>
      <c r="C14" s="19"/>
      <c r="D14" s="5">
        <v>0.6</v>
      </c>
    </row>
    <row r="15" spans="1:4" x14ac:dyDescent="0.2">
      <c r="A15" s="7"/>
      <c r="B15" s="1">
        <v>46218</v>
      </c>
      <c r="C15" s="19"/>
      <c r="D15" s="5">
        <v>0.6</v>
      </c>
    </row>
    <row r="16" spans="1:4" x14ac:dyDescent="0.2">
      <c r="A16" s="6" t="s">
        <v>12</v>
      </c>
      <c r="B16" s="1">
        <v>46235</v>
      </c>
      <c r="C16" s="29"/>
      <c r="D16" s="5">
        <v>0.6</v>
      </c>
    </row>
    <row r="17" spans="1:4" x14ac:dyDescent="0.2">
      <c r="A17" s="7"/>
      <c r="B17" s="1">
        <v>46249</v>
      </c>
      <c r="C17" s="19"/>
      <c r="D17" s="5">
        <v>0.6</v>
      </c>
    </row>
    <row r="18" spans="1:4" x14ac:dyDescent="0.2">
      <c r="A18" s="6" t="s">
        <v>13</v>
      </c>
      <c r="B18" s="1">
        <v>46266</v>
      </c>
      <c r="C18" s="19"/>
      <c r="D18" s="5">
        <v>0.6</v>
      </c>
    </row>
    <row r="19" spans="1:4" x14ac:dyDescent="0.2">
      <c r="A19" s="7"/>
      <c r="B19" s="1">
        <v>46280</v>
      </c>
      <c r="C19" s="19"/>
      <c r="D19" s="5">
        <v>0.6</v>
      </c>
    </row>
    <row r="20" spans="1:4" x14ac:dyDescent="0.2">
      <c r="A20" s="6" t="s">
        <v>14</v>
      </c>
      <c r="B20" s="1">
        <v>46296</v>
      </c>
      <c r="C20" s="19"/>
      <c r="D20" s="5">
        <v>0.6</v>
      </c>
    </row>
    <row r="21" spans="1:4" x14ac:dyDescent="0.2">
      <c r="A21" s="7"/>
      <c r="B21" s="1">
        <v>46310</v>
      </c>
      <c r="C21" s="19"/>
      <c r="D21" s="5">
        <v>0.6</v>
      </c>
    </row>
    <row r="22" spans="1:4" x14ac:dyDescent="0.2">
      <c r="A22" s="6" t="s">
        <v>15</v>
      </c>
      <c r="B22" s="1">
        <v>46327</v>
      </c>
      <c r="C22" s="19"/>
      <c r="D22" s="5">
        <v>0.6</v>
      </c>
    </row>
    <row r="23" spans="1:4" x14ac:dyDescent="0.2">
      <c r="A23" s="7"/>
      <c r="B23" s="1">
        <v>46341</v>
      </c>
      <c r="C23" s="19"/>
      <c r="D23" s="5">
        <v>0.6</v>
      </c>
    </row>
    <row r="24" spans="1:4" x14ac:dyDescent="0.2">
      <c r="A24" s="6" t="s">
        <v>16</v>
      </c>
      <c r="B24" s="1">
        <v>46357</v>
      </c>
      <c r="C24" s="19"/>
      <c r="D24" s="5">
        <v>0.6</v>
      </c>
    </row>
    <row r="25" spans="1:4" x14ac:dyDescent="0.2">
      <c r="A25" s="7"/>
      <c r="B25" s="1">
        <v>46371</v>
      </c>
      <c r="C25" s="19"/>
      <c r="D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Average for the Los Padres National Forest</oddHeader>
    <oddFooter>&amp;R&amp;8updated: 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zoomScale="90" zoomScaleNormal="90" workbookViewId="0">
      <selection activeCell="F6" sqref="F6"/>
    </sheetView>
  </sheetViews>
  <sheetFormatPr defaultColWidth="8.7109375" defaultRowHeight="12.75" x14ac:dyDescent="0.2"/>
  <cols>
    <col min="1" max="1" width="10" style="3" bestFit="1" customWidth="1"/>
    <col min="2" max="2" width="12.7109375" style="3" customWidth="1"/>
    <col min="3" max="3" width="13" style="3" customWidth="1"/>
    <col min="4" max="4" width="12" style="3" customWidth="1"/>
    <col min="5" max="5" width="12.28515625" style="3" customWidth="1"/>
    <col min="6" max="6" width="16.140625" style="3" customWidth="1"/>
    <col min="7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22">
        <v>0.91739999999999999</v>
      </c>
      <c r="D2" s="4">
        <v>1.8695999999999999</v>
      </c>
      <c r="E2" s="4">
        <v>1.3935</v>
      </c>
      <c r="F2" s="5">
        <v>0.6</v>
      </c>
    </row>
    <row r="3" spans="1:14" x14ac:dyDescent="0.2">
      <c r="A3" s="7"/>
      <c r="B3" s="1">
        <v>46037</v>
      </c>
      <c r="C3" s="4">
        <v>0.91739999999999999</v>
      </c>
      <c r="D3" s="4">
        <v>1.8695999999999999</v>
      </c>
      <c r="E3" s="4">
        <v>1.3935</v>
      </c>
      <c r="F3" s="5">
        <v>0.6</v>
      </c>
    </row>
    <row r="4" spans="1:14" x14ac:dyDescent="0.2">
      <c r="A4" s="6" t="s">
        <v>6</v>
      </c>
      <c r="B4" s="1">
        <v>46054</v>
      </c>
      <c r="C4" s="4">
        <v>0.88570000000000004</v>
      </c>
      <c r="D4" s="4">
        <v>1.9182999999999999</v>
      </c>
      <c r="E4" s="4">
        <v>1.4019999999999999</v>
      </c>
      <c r="F4" s="5">
        <v>0.6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  <c r="N5" s="3" t="s">
        <v>33</v>
      </c>
    </row>
    <row r="6" spans="1:14" x14ac:dyDescent="0.2">
      <c r="A6" s="6" t="s">
        <v>7</v>
      </c>
      <c r="B6" s="1">
        <v>46082</v>
      </c>
      <c r="C6" s="4"/>
      <c r="D6" s="4"/>
      <c r="E6" s="4"/>
      <c r="F6" s="5">
        <v>0.6</v>
      </c>
    </row>
    <row r="7" spans="1:14" x14ac:dyDescent="0.2">
      <c r="A7" s="7"/>
      <c r="B7" s="1">
        <v>46096</v>
      </c>
      <c r="C7" s="4"/>
      <c r="D7" s="4"/>
      <c r="E7" s="4"/>
      <c r="F7" s="5">
        <v>0.6</v>
      </c>
      <c r="N7" s="3" t="s">
        <v>34</v>
      </c>
    </row>
    <row r="8" spans="1:14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4" x14ac:dyDescent="0.2">
      <c r="A9" s="7"/>
      <c r="B9" s="1">
        <v>46127</v>
      </c>
      <c r="C9" s="4"/>
      <c r="D9" s="4"/>
      <c r="E9" s="4"/>
      <c r="F9" s="5">
        <v>0.6</v>
      </c>
      <c r="N9" s="3" t="s">
        <v>35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4" x14ac:dyDescent="0.2">
      <c r="A11" s="7"/>
      <c r="B11" s="1">
        <v>46157</v>
      </c>
      <c r="C11" s="4"/>
      <c r="D11" s="22"/>
      <c r="E11" s="4"/>
      <c r="F11" s="5">
        <v>0.6</v>
      </c>
      <c r="N11" s="3" t="s">
        <v>28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for the Oak Flat Plot</oddHeader>
    <oddFooter xml:space="preserve">&amp;R&amp;8updated: &amp;D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5"/>
  <sheetViews>
    <sheetView zoomScale="115" zoomScaleNormal="115" workbookViewId="0">
      <selection activeCell="D5" sqref="D5"/>
    </sheetView>
  </sheetViews>
  <sheetFormatPr defaultColWidth="8.7109375" defaultRowHeight="12.75" x14ac:dyDescent="0.2"/>
  <cols>
    <col min="1" max="1" width="10" style="3" bestFit="1" customWidth="1"/>
    <col min="2" max="2" width="12.85546875" style="3" customWidth="1"/>
    <col min="3" max="3" width="13.140625" style="3" customWidth="1"/>
    <col min="4" max="4" width="15.42578125" style="3" customWidth="1"/>
    <col min="5" max="5" width="12.28515625" style="3" customWidth="1"/>
    <col min="6" max="6" width="11.28515625" style="3" bestFit="1" customWidth="1"/>
    <col min="7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22">
        <v>0.65680000000000005</v>
      </c>
      <c r="D2" s="4">
        <v>0.7056</v>
      </c>
      <c r="E2" s="4">
        <v>0.68120000000000003</v>
      </c>
      <c r="F2" s="5">
        <v>0.6</v>
      </c>
    </row>
    <row r="3" spans="1:14" x14ac:dyDescent="0.2">
      <c r="A3" s="7"/>
      <c r="B3" s="1">
        <v>46037</v>
      </c>
      <c r="C3" s="4">
        <v>0.65680000000000005</v>
      </c>
      <c r="D3" s="4">
        <v>0.7056</v>
      </c>
      <c r="E3" s="4">
        <v>0.68120000000000003</v>
      </c>
      <c r="F3" s="5">
        <v>0.6</v>
      </c>
    </row>
    <row r="4" spans="1:14" x14ac:dyDescent="0.2">
      <c r="A4" s="6" t="s">
        <v>6</v>
      </c>
      <c r="B4" s="1">
        <v>46054</v>
      </c>
      <c r="C4" s="4">
        <v>0.74960000000000004</v>
      </c>
      <c r="D4" s="4">
        <v>0.71460000000000001</v>
      </c>
      <c r="E4" s="4">
        <v>0.73209999999999997</v>
      </c>
      <c r="F4" s="5">
        <v>0.6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  <c r="N5" s="3" t="s">
        <v>36</v>
      </c>
    </row>
    <row r="6" spans="1:14" x14ac:dyDescent="0.2">
      <c r="A6" s="6" t="s">
        <v>7</v>
      </c>
      <c r="B6" s="1">
        <v>46082</v>
      </c>
      <c r="C6" s="4"/>
      <c r="D6" s="4"/>
      <c r="E6" s="4"/>
      <c r="F6" s="5">
        <v>0.6</v>
      </c>
    </row>
    <row r="7" spans="1:14" x14ac:dyDescent="0.2">
      <c r="A7" s="7"/>
      <c r="B7" s="1">
        <v>46096</v>
      </c>
      <c r="C7" s="4"/>
      <c r="D7" s="4"/>
      <c r="E7" s="4"/>
      <c r="F7" s="5">
        <v>0.6</v>
      </c>
      <c r="N7" s="3" t="s">
        <v>37</v>
      </c>
    </row>
    <row r="8" spans="1:14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4" x14ac:dyDescent="0.2">
      <c r="A9" s="7"/>
      <c r="B9" s="1">
        <v>46127</v>
      </c>
      <c r="C9" s="4"/>
      <c r="D9" s="4"/>
      <c r="E9" s="4"/>
      <c r="F9" s="5">
        <v>0.6</v>
      </c>
      <c r="N9" s="3" t="s">
        <v>20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4" x14ac:dyDescent="0.2">
      <c r="A11" s="7"/>
      <c r="B11" s="1">
        <v>46157</v>
      </c>
      <c r="C11" s="4"/>
      <c r="D11" s="4"/>
      <c r="E11" s="4"/>
      <c r="F11" s="5">
        <v>0.6</v>
      </c>
      <c r="N11" s="3" t="s">
        <v>28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22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for the Reyes Creek Plot</oddHeader>
    <oddFooter>&amp;Rupdated: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5"/>
  <sheetViews>
    <sheetView zoomScale="115" zoomScaleNormal="115" workbookViewId="0">
      <selection activeCell="F4" sqref="F4"/>
    </sheetView>
  </sheetViews>
  <sheetFormatPr defaultColWidth="8.7109375" defaultRowHeight="12.75" x14ac:dyDescent="0.2"/>
  <cols>
    <col min="1" max="1" width="10" style="3" bestFit="1" customWidth="1"/>
    <col min="2" max="2" width="14.140625" style="3" customWidth="1"/>
    <col min="3" max="3" width="11.28515625" style="3" customWidth="1"/>
    <col min="4" max="4" width="16" style="3" customWidth="1"/>
    <col min="5" max="5" width="17" style="3" customWidth="1"/>
    <col min="6" max="6" width="11.28515625" style="3" bestFit="1" customWidth="1"/>
    <col min="7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4">
        <v>0.69</v>
      </c>
      <c r="D2" s="4">
        <v>0.79</v>
      </c>
      <c r="E2" s="4">
        <v>0.74</v>
      </c>
      <c r="F2" s="5">
        <v>0.6</v>
      </c>
    </row>
    <row r="3" spans="1:14" x14ac:dyDescent="0.2">
      <c r="A3" s="7"/>
      <c r="B3" s="1">
        <v>46037</v>
      </c>
      <c r="C3" s="4">
        <v>0.69</v>
      </c>
      <c r="D3" s="4">
        <v>0.79</v>
      </c>
      <c r="E3" s="4">
        <v>0.74</v>
      </c>
      <c r="F3" s="5">
        <v>0.6</v>
      </c>
    </row>
    <row r="4" spans="1:14" x14ac:dyDescent="0.2">
      <c r="A4" s="6" t="s">
        <v>6</v>
      </c>
      <c r="B4" s="1">
        <v>46054</v>
      </c>
      <c r="C4" s="4">
        <v>0.69</v>
      </c>
      <c r="D4" s="4">
        <v>0.79</v>
      </c>
      <c r="E4" s="4">
        <v>0.74</v>
      </c>
      <c r="F4" s="5">
        <v>0.6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  <c r="N5" s="3" t="s">
        <v>38</v>
      </c>
    </row>
    <row r="6" spans="1:14" x14ac:dyDescent="0.2">
      <c r="A6" s="6" t="s">
        <v>7</v>
      </c>
      <c r="B6" s="1">
        <v>46082</v>
      </c>
      <c r="C6" s="4"/>
      <c r="D6" s="4"/>
      <c r="E6" s="4"/>
      <c r="F6" s="5">
        <v>0.6</v>
      </c>
    </row>
    <row r="7" spans="1:14" x14ac:dyDescent="0.2">
      <c r="A7" s="7"/>
      <c r="B7" s="1">
        <v>46096</v>
      </c>
      <c r="C7" s="4"/>
      <c r="D7" s="4"/>
      <c r="E7" s="4"/>
      <c r="F7" s="5">
        <v>0.6</v>
      </c>
      <c r="N7" s="3" t="s">
        <v>39</v>
      </c>
    </row>
    <row r="8" spans="1:14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4" x14ac:dyDescent="0.2">
      <c r="A9" s="7"/>
      <c r="B9" s="1">
        <v>46127</v>
      </c>
      <c r="C9" s="4"/>
      <c r="D9" s="4"/>
      <c r="E9" s="4"/>
      <c r="F9" s="5">
        <v>0.6</v>
      </c>
      <c r="N9" s="3" t="s">
        <v>40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4" x14ac:dyDescent="0.2">
      <c r="A11" s="7"/>
      <c r="B11" s="1">
        <v>46157</v>
      </c>
      <c r="C11" s="4"/>
      <c r="D11" s="4"/>
      <c r="E11" s="4"/>
      <c r="F11" s="5">
        <v>0.6</v>
      </c>
      <c r="N11" s="3" t="s">
        <v>28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for the Hardluck Plot</oddHeader>
    <oddFooter>&amp;R&amp;8updated: 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7"/>
  <sheetViews>
    <sheetView zoomScaleNormal="100" workbookViewId="0">
      <selection activeCell="A5" sqref="A5:XFD5"/>
    </sheetView>
  </sheetViews>
  <sheetFormatPr defaultRowHeight="12.75" x14ac:dyDescent="0.2"/>
  <cols>
    <col min="23" max="28" width="9.5703125" customWidth="1"/>
    <col min="29" max="29" width="8.85546875" customWidth="1"/>
  </cols>
  <sheetData>
    <row r="1" spans="1:29" x14ac:dyDescent="0.2">
      <c r="A1" s="27"/>
      <c r="B1" s="17">
        <v>2000</v>
      </c>
      <c r="C1" s="17">
        <v>2001</v>
      </c>
      <c r="D1" s="17">
        <v>2002</v>
      </c>
      <c r="E1" s="17">
        <v>2003</v>
      </c>
      <c r="F1" s="17">
        <v>2004</v>
      </c>
      <c r="G1" s="17">
        <v>2005</v>
      </c>
      <c r="H1" s="17">
        <v>2006</v>
      </c>
      <c r="I1" s="17">
        <v>2007</v>
      </c>
      <c r="J1" s="17">
        <v>2008</v>
      </c>
      <c r="K1" s="17">
        <v>2009</v>
      </c>
      <c r="L1" s="17">
        <v>2010</v>
      </c>
      <c r="M1" s="17">
        <v>2011</v>
      </c>
      <c r="N1" s="17">
        <v>2012</v>
      </c>
      <c r="O1" s="17">
        <v>2013</v>
      </c>
      <c r="P1" s="17">
        <v>2014</v>
      </c>
      <c r="Q1" s="17">
        <v>2015</v>
      </c>
      <c r="R1" s="17">
        <v>2016</v>
      </c>
      <c r="S1" s="17">
        <v>2017</v>
      </c>
      <c r="T1" s="17">
        <v>2018</v>
      </c>
      <c r="U1" s="17">
        <v>2019</v>
      </c>
      <c r="V1" s="17">
        <v>2020</v>
      </c>
      <c r="W1" s="17">
        <v>2021</v>
      </c>
      <c r="X1" s="17">
        <v>2022</v>
      </c>
      <c r="Y1" s="17">
        <v>2023</v>
      </c>
      <c r="Z1" s="17">
        <v>2024</v>
      </c>
      <c r="AA1" s="17">
        <v>2025</v>
      </c>
      <c r="AB1" s="17" t="s">
        <v>57</v>
      </c>
      <c r="AC1" s="16"/>
    </row>
    <row r="2" spans="1:29" x14ac:dyDescent="0.2">
      <c r="A2" s="28" t="s">
        <v>0</v>
      </c>
      <c r="B2" s="17" t="s">
        <v>3</v>
      </c>
      <c r="C2" s="17" t="s">
        <v>3</v>
      </c>
      <c r="D2" s="17" t="s">
        <v>3</v>
      </c>
      <c r="E2" s="17" t="s">
        <v>3</v>
      </c>
      <c r="F2" s="17" t="s">
        <v>3</v>
      </c>
      <c r="G2" s="17" t="s">
        <v>3</v>
      </c>
      <c r="H2" s="17" t="s">
        <v>3</v>
      </c>
      <c r="I2" s="17" t="s">
        <v>3</v>
      </c>
      <c r="J2" s="17" t="s">
        <v>3</v>
      </c>
      <c r="K2" s="17" t="s">
        <v>3</v>
      </c>
      <c r="L2" s="17" t="s">
        <v>3</v>
      </c>
      <c r="M2" s="17" t="s">
        <v>3</v>
      </c>
      <c r="N2" s="17" t="s">
        <v>3</v>
      </c>
      <c r="O2" s="17" t="s">
        <v>3</v>
      </c>
      <c r="P2" s="17" t="s">
        <v>3</v>
      </c>
      <c r="Q2" s="17" t="s">
        <v>3</v>
      </c>
      <c r="R2" s="17" t="s">
        <v>48</v>
      </c>
      <c r="S2" s="17" t="s">
        <v>48</v>
      </c>
      <c r="T2" s="17" t="s">
        <v>48</v>
      </c>
      <c r="U2" s="17" t="s">
        <v>48</v>
      </c>
      <c r="V2" s="17" t="s">
        <v>3</v>
      </c>
      <c r="W2" s="17" t="s">
        <v>3</v>
      </c>
      <c r="X2" s="17" t="s">
        <v>3</v>
      </c>
      <c r="Y2" s="17" t="s">
        <v>48</v>
      </c>
      <c r="Z2" s="17" t="s">
        <v>48</v>
      </c>
      <c r="AA2" s="17" t="s">
        <v>48</v>
      </c>
      <c r="AB2" s="17" t="s">
        <v>48</v>
      </c>
    </row>
    <row r="3" spans="1:29" x14ac:dyDescent="0.2">
      <c r="A3" s="18">
        <v>43831</v>
      </c>
      <c r="B3" s="12">
        <v>0.66500000000000004</v>
      </c>
      <c r="C3" s="12">
        <v>0.60240000000000005</v>
      </c>
      <c r="D3" s="12">
        <v>0.71379999999999999</v>
      </c>
      <c r="E3" s="12">
        <v>0.80210000000000004</v>
      </c>
      <c r="F3" s="12">
        <v>0.74312500000000004</v>
      </c>
      <c r="G3" s="12">
        <v>0.78859999999999997</v>
      </c>
      <c r="H3" s="12">
        <v>0.68300000000000005</v>
      </c>
      <c r="I3" s="12">
        <v>0.65200000000000002</v>
      </c>
      <c r="J3" s="12">
        <v>0.65</v>
      </c>
      <c r="K3" s="12">
        <v>0.66300000000000003</v>
      </c>
      <c r="L3" s="12">
        <v>0.74880000000000002</v>
      </c>
      <c r="M3" s="12">
        <v>0.81</v>
      </c>
      <c r="N3" s="12">
        <v>0.67</v>
      </c>
      <c r="O3" s="12">
        <v>0.75519999999999998</v>
      </c>
      <c r="P3" s="12">
        <v>0.56359999999999999</v>
      </c>
      <c r="Q3" s="12">
        <v>0.81279999999999997</v>
      </c>
      <c r="R3" s="12">
        <v>0.67800000000000005</v>
      </c>
      <c r="S3" s="12">
        <v>0.73522499999999991</v>
      </c>
      <c r="T3" s="12">
        <v>0.64652857142857145</v>
      </c>
      <c r="U3" s="12">
        <v>0.65</v>
      </c>
      <c r="V3" s="12">
        <v>0.77437500000000004</v>
      </c>
      <c r="W3" s="19">
        <v>0.60109999999999997</v>
      </c>
      <c r="X3" s="19">
        <v>0.73499999999999999</v>
      </c>
      <c r="Y3" s="19">
        <v>0.71427499999999999</v>
      </c>
      <c r="Z3" s="19">
        <v>0.72042499999999998</v>
      </c>
      <c r="AA3" s="19">
        <v>0.68152499999999994</v>
      </c>
      <c r="AB3" s="19">
        <f t="shared" ref="AB3:AB26" si="0">AVERAGE(B3:AA3)</f>
        <v>0.70230302197802219</v>
      </c>
      <c r="AC3" s="26"/>
    </row>
    <row r="4" spans="1:29" x14ac:dyDescent="0.2">
      <c r="A4" s="18">
        <v>43845</v>
      </c>
      <c r="B4" s="12">
        <v>0.64736666666666665</v>
      </c>
      <c r="C4" s="12">
        <v>0.64129999999999998</v>
      </c>
      <c r="D4" s="12">
        <v>0.70469999999999999</v>
      </c>
      <c r="E4" s="12">
        <v>0.81669999999999998</v>
      </c>
      <c r="F4" s="12">
        <v>0.71689999999999998</v>
      </c>
      <c r="G4" s="12">
        <v>0.79520000000000002</v>
      </c>
      <c r="H4" s="12">
        <v>0.67600000000000005</v>
      </c>
      <c r="I4" s="12">
        <v>0.64</v>
      </c>
      <c r="J4" s="12">
        <v>0.69699999999999995</v>
      </c>
      <c r="K4" s="12">
        <v>0.69799999999999995</v>
      </c>
      <c r="L4" s="12">
        <v>0.76880000000000004</v>
      </c>
      <c r="M4" s="12">
        <v>0.80730000000000002</v>
      </c>
      <c r="N4" s="12">
        <v>0.6651999999999999</v>
      </c>
      <c r="O4" s="12">
        <v>0.82</v>
      </c>
      <c r="P4" s="12">
        <v>0.56999999999999995</v>
      </c>
      <c r="Q4" s="12">
        <v>0.84</v>
      </c>
      <c r="R4" s="12">
        <v>0.71</v>
      </c>
      <c r="S4" s="12">
        <v>0.74184444444444442</v>
      </c>
      <c r="T4" s="12">
        <v>0.67165714285714284</v>
      </c>
      <c r="U4" s="12">
        <v>0.67</v>
      </c>
      <c r="V4" s="12">
        <v>0.77437500000000004</v>
      </c>
      <c r="W4" s="19">
        <v>0.61719999999999997</v>
      </c>
      <c r="X4" s="19">
        <v>0.74480000000000002</v>
      </c>
      <c r="Y4" s="19">
        <v>0.72751250000000001</v>
      </c>
      <c r="Z4" s="19">
        <v>0.72040000000000004</v>
      </c>
      <c r="AA4" s="19">
        <v>0.66829999999999989</v>
      </c>
      <c r="AB4" s="19">
        <f t="shared" si="0"/>
        <v>0.71348291361416361</v>
      </c>
      <c r="AC4" s="26"/>
    </row>
    <row r="5" spans="1:29" x14ac:dyDescent="0.2">
      <c r="A5" s="18">
        <v>43862</v>
      </c>
      <c r="B5" s="12">
        <v>0.68476666666666652</v>
      </c>
      <c r="C5" s="12">
        <v>0.68020000000000003</v>
      </c>
      <c r="D5" s="12">
        <v>0.74350000000000005</v>
      </c>
      <c r="E5" s="12">
        <v>0.83120000000000005</v>
      </c>
      <c r="F5" s="12">
        <v>0.69062499999999993</v>
      </c>
      <c r="G5" s="12">
        <v>0.82199999999999995</v>
      </c>
      <c r="H5" s="12">
        <v>0.67300000000000004</v>
      </c>
      <c r="I5" s="12">
        <v>0.70899999999999996</v>
      </c>
      <c r="J5" s="12">
        <v>0.71399999999999997</v>
      </c>
      <c r="K5" s="12">
        <v>0.73199999999999998</v>
      </c>
      <c r="L5" s="12">
        <v>0.78879999999999995</v>
      </c>
      <c r="M5" s="12">
        <v>0.93520000000000003</v>
      </c>
      <c r="N5" s="12">
        <v>0.67689999999999995</v>
      </c>
      <c r="O5" s="12">
        <v>0.69</v>
      </c>
      <c r="P5" s="12">
        <v>0.55659999999999998</v>
      </c>
      <c r="Q5" s="12">
        <v>0.89049999999999996</v>
      </c>
      <c r="R5" s="12">
        <v>0.74450000000000005</v>
      </c>
      <c r="S5" s="12">
        <v>0.77834444444444451</v>
      </c>
      <c r="T5" s="12">
        <v>0.68445000000000011</v>
      </c>
      <c r="U5" s="12">
        <v>0.68</v>
      </c>
      <c r="V5" s="12">
        <v>0.75765555555555553</v>
      </c>
      <c r="W5" s="19">
        <v>0.66979999999999995</v>
      </c>
      <c r="X5" s="19">
        <v>0.93799999999999994</v>
      </c>
      <c r="Y5" s="19">
        <v>0.83047499999999996</v>
      </c>
      <c r="Z5" s="19">
        <v>0.73497500000000004</v>
      </c>
      <c r="AA5" s="19">
        <v>0.66434285714285723</v>
      </c>
      <c r="AB5" s="19">
        <f t="shared" si="0"/>
        <v>0.74233978937728906</v>
      </c>
      <c r="AC5" s="26"/>
    </row>
    <row r="6" spans="1:29" x14ac:dyDescent="0.2">
      <c r="A6" s="18">
        <v>43876</v>
      </c>
      <c r="B6" s="12">
        <v>0.73174583333333332</v>
      </c>
      <c r="C6" s="12">
        <v>0.74390000000000001</v>
      </c>
      <c r="D6" s="12">
        <v>0.7823</v>
      </c>
      <c r="E6" s="12">
        <v>0.85980000000000001</v>
      </c>
      <c r="F6" s="12">
        <v>0.7702</v>
      </c>
      <c r="G6" s="12">
        <v>0.92479999999999996</v>
      </c>
      <c r="H6" s="12">
        <v>0.66900000000000004</v>
      </c>
      <c r="I6" s="12">
        <v>0.66</v>
      </c>
      <c r="J6" s="12">
        <v>0.73</v>
      </c>
      <c r="K6" s="12">
        <v>0.74</v>
      </c>
      <c r="L6" s="12">
        <v>0.90400000000000003</v>
      </c>
      <c r="M6" s="12">
        <v>1.0629999999999999</v>
      </c>
      <c r="N6" s="12">
        <v>0.68854285714285723</v>
      </c>
      <c r="O6" s="12">
        <v>0.7298</v>
      </c>
      <c r="P6" s="12">
        <v>0.58250000000000002</v>
      </c>
      <c r="Q6" s="12">
        <v>0.89</v>
      </c>
      <c r="R6" s="12">
        <v>0.74450000000000005</v>
      </c>
      <c r="S6" s="12">
        <v>0.8126444444444445</v>
      </c>
      <c r="T6" s="12">
        <v>0.6845</v>
      </c>
      <c r="U6" s="12">
        <v>0.68</v>
      </c>
      <c r="V6" s="12">
        <v>0.76423333333333332</v>
      </c>
      <c r="W6" s="19">
        <v>0.66979999999999995</v>
      </c>
      <c r="X6" s="19">
        <v>0.93799999999999994</v>
      </c>
      <c r="Y6" s="19">
        <v>0.83050000000000002</v>
      </c>
      <c r="Z6" s="19">
        <v>0.73499999999999999</v>
      </c>
      <c r="AA6" s="19">
        <v>0.68108571428571429</v>
      </c>
      <c r="AB6" s="19">
        <f t="shared" si="0"/>
        <v>0.76960969932844925</v>
      </c>
      <c r="AC6" s="26"/>
    </row>
    <row r="7" spans="1:29" x14ac:dyDescent="0.2">
      <c r="A7" s="18">
        <v>43891</v>
      </c>
      <c r="B7" s="12">
        <v>0.77872500000000011</v>
      </c>
      <c r="C7" s="12">
        <v>0.80769999999999997</v>
      </c>
      <c r="D7" s="12">
        <v>0.82120000000000004</v>
      </c>
      <c r="E7" s="12">
        <v>0.88839999999999997</v>
      </c>
      <c r="F7" s="12">
        <v>0.84971999999999992</v>
      </c>
      <c r="G7" s="12">
        <v>1.0276000000000001</v>
      </c>
      <c r="H7" s="12">
        <v>0.71399999999999997</v>
      </c>
      <c r="I7" s="12">
        <v>0.61</v>
      </c>
      <c r="J7" s="12">
        <v>0.747</v>
      </c>
      <c r="K7" s="12">
        <v>0.748</v>
      </c>
      <c r="L7" s="12">
        <v>1.0192000000000001</v>
      </c>
      <c r="M7" s="12">
        <v>0.99890000000000001</v>
      </c>
      <c r="N7" s="12">
        <v>0.6724</v>
      </c>
      <c r="O7" s="12">
        <v>0.82269999999999999</v>
      </c>
      <c r="P7" s="12">
        <v>0.62190000000000001</v>
      </c>
      <c r="Q7" s="12">
        <v>1.0491999999999999</v>
      </c>
      <c r="R7" s="12">
        <v>0.94950000000000001</v>
      </c>
      <c r="S7" s="12">
        <v>0.84675555555555559</v>
      </c>
      <c r="T7" s="12">
        <v>0.72240000000000004</v>
      </c>
      <c r="U7" s="12">
        <v>0.72</v>
      </c>
      <c r="V7" s="12">
        <v>0.77353333333333341</v>
      </c>
      <c r="W7" s="19">
        <v>0.70909999999999995</v>
      </c>
      <c r="X7" s="19">
        <v>1.0004500000000001</v>
      </c>
      <c r="Y7" s="19">
        <v>0.83050000000000002</v>
      </c>
      <c r="Z7" s="19">
        <v>0.81771249999999984</v>
      </c>
      <c r="AA7" s="19">
        <v>0.67902222222222219</v>
      </c>
      <c r="AB7" s="19">
        <f t="shared" si="0"/>
        <v>0.81636994658119666</v>
      </c>
      <c r="AC7" s="26"/>
    </row>
    <row r="8" spans="1:29" x14ac:dyDescent="0.2">
      <c r="A8" s="18">
        <v>43905</v>
      </c>
      <c r="B8" s="12">
        <v>0.91610000000000003</v>
      </c>
      <c r="C8" s="12">
        <v>0.87150000000000005</v>
      </c>
      <c r="D8" s="12">
        <v>0.75670000000000004</v>
      </c>
      <c r="E8" s="12">
        <v>0.94169999999999998</v>
      </c>
      <c r="F8" s="12">
        <v>0.81869999999999998</v>
      </c>
      <c r="G8" s="12">
        <v>1.1115999999999999</v>
      </c>
      <c r="H8" s="12">
        <v>0.75800000000000001</v>
      </c>
      <c r="I8" s="12">
        <v>0.79500000000000004</v>
      </c>
      <c r="J8" s="12">
        <v>0.89700000000000002</v>
      </c>
      <c r="K8" s="12">
        <v>0.86399999999999999</v>
      </c>
      <c r="L8" s="12">
        <v>1.149</v>
      </c>
      <c r="M8" s="12">
        <v>0.93483333333333318</v>
      </c>
      <c r="N8" s="12">
        <v>0.65616000000000008</v>
      </c>
      <c r="O8" s="12">
        <v>0.81569999999999998</v>
      </c>
      <c r="P8" s="12">
        <v>0.66700000000000004</v>
      </c>
      <c r="Q8" s="12">
        <v>1.0491999999999999</v>
      </c>
      <c r="R8" s="12">
        <v>0.94950000000000001</v>
      </c>
      <c r="S8" s="12">
        <v>0.95528888888888885</v>
      </c>
      <c r="T8" s="12">
        <v>0.72240000000000004</v>
      </c>
      <c r="U8" s="12">
        <v>0.9143</v>
      </c>
      <c r="V8" s="12">
        <v>0.77353333333333341</v>
      </c>
      <c r="W8" s="19">
        <v>0.70909999999999995</v>
      </c>
      <c r="X8" s="19">
        <v>1.0004999999999999</v>
      </c>
      <c r="Y8" s="19">
        <v>0.83050000000000002</v>
      </c>
      <c r="Z8" s="19">
        <v>0.81769999999999998</v>
      </c>
      <c r="AA8" s="19">
        <v>0.67900000000000005</v>
      </c>
      <c r="AB8" s="19">
        <f t="shared" si="0"/>
        <v>0.85976982905982891</v>
      </c>
      <c r="AC8" s="26"/>
    </row>
    <row r="9" spans="1:29" x14ac:dyDescent="0.2">
      <c r="A9" s="18">
        <v>43922</v>
      </c>
      <c r="B9" s="12">
        <v>1.0535166666666667</v>
      </c>
      <c r="C9" s="12">
        <v>0.93520000000000003</v>
      </c>
      <c r="D9" s="12">
        <v>0.69220000000000004</v>
      </c>
      <c r="E9" s="12">
        <v>0.99488571428571426</v>
      </c>
      <c r="F9" s="12">
        <v>0.78754999999999997</v>
      </c>
      <c r="G9" s="12">
        <v>1.1956</v>
      </c>
      <c r="H9" s="12">
        <v>0.80300000000000005</v>
      </c>
      <c r="I9" s="12">
        <v>0.86099999999999999</v>
      </c>
      <c r="J9" s="12">
        <v>1.046</v>
      </c>
      <c r="K9" s="12">
        <v>0.97899999999999998</v>
      </c>
      <c r="L9" s="12">
        <v>1.2787999999999999</v>
      </c>
      <c r="M9" s="12">
        <v>0.96209999999999996</v>
      </c>
      <c r="N9" s="12">
        <v>0.70630000000000004</v>
      </c>
      <c r="O9" s="12">
        <v>0.86119999999999997</v>
      </c>
      <c r="P9" s="12">
        <v>0.93589999999999995</v>
      </c>
      <c r="Q9" s="12">
        <v>0.95340000000000003</v>
      </c>
      <c r="R9" s="12">
        <v>1.0716000000000001</v>
      </c>
      <c r="S9" s="12">
        <v>1.0553499999999998</v>
      </c>
      <c r="T9" s="12">
        <v>0.80243333333333322</v>
      </c>
      <c r="U9" s="12">
        <v>1.0792999999999999</v>
      </c>
      <c r="V9" s="12">
        <v>0.8019222222222222</v>
      </c>
      <c r="W9" s="19">
        <v>0.92830000000000001</v>
      </c>
      <c r="X9" s="19">
        <v>0.98431666666666684</v>
      </c>
      <c r="Y9" s="19">
        <v>0.99622500000000003</v>
      </c>
      <c r="Z9" s="19">
        <v>1.0143625000000001</v>
      </c>
      <c r="AA9" s="19">
        <v>0.94908571428571431</v>
      </c>
      <c r="AB9" s="19">
        <f t="shared" si="0"/>
        <v>0.95109799297924313</v>
      </c>
      <c r="AC9" s="26"/>
    </row>
    <row r="10" spans="1:29" x14ac:dyDescent="0.2">
      <c r="A10" s="18">
        <v>43936</v>
      </c>
      <c r="B10" s="12">
        <v>1.2208000000000001</v>
      </c>
      <c r="C10" s="12">
        <v>1.0702</v>
      </c>
      <c r="D10" s="12">
        <v>0.76949999999999996</v>
      </c>
      <c r="E10" s="12">
        <v>1.0555000000000001</v>
      </c>
      <c r="F10" s="12">
        <v>0.9744571428571428</v>
      </c>
      <c r="G10" s="12">
        <v>1.1788000000000001</v>
      </c>
      <c r="H10" s="12">
        <v>0.873</v>
      </c>
      <c r="I10" s="12">
        <v>0.80800000000000005</v>
      </c>
      <c r="J10" s="12">
        <v>1.1240000000000001</v>
      </c>
      <c r="K10" s="12">
        <v>1.0269999999999999</v>
      </c>
      <c r="L10" s="12">
        <v>1.2119</v>
      </c>
      <c r="M10" s="12">
        <v>0.98935000000000006</v>
      </c>
      <c r="N10" s="12">
        <v>0.75628571428571423</v>
      </c>
      <c r="O10" s="12">
        <v>0.9042</v>
      </c>
      <c r="P10" s="12">
        <v>0.99529999999999996</v>
      </c>
      <c r="Q10" s="12">
        <v>0.80600000000000005</v>
      </c>
      <c r="R10" s="12">
        <v>1.0716000000000001</v>
      </c>
      <c r="S10" s="12">
        <v>1.0569125000000001</v>
      </c>
      <c r="T10" s="12">
        <v>0.80243333333333322</v>
      </c>
      <c r="U10" s="12">
        <v>1.0792999999999999</v>
      </c>
      <c r="V10" s="12">
        <v>0.8578055555555556</v>
      </c>
      <c r="W10" s="19">
        <v>0.92830000000000001</v>
      </c>
      <c r="X10" s="19">
        <v>0.98429999999999995</v>
      </c>
      <c r="Y10" s="19">
        <v>0.99619999999999997</v>
      </c>
      <c r="Z10" s="19">
        <v>1.0144</v>
      </c>
      <c r="AA10" s="19">
        <v>0.9456</v>
      </c>
      <c r="AB10" s="19">
        <f t="shared" si="0"/>
        <v>0.98081324023199024</v>
      </c>
      <c r="AC10" s="26"/>
    </row>
    <row r="11" spans="1:29" x14ac:dyDescent="0.2">
      <c r="A11" s="18">
        <v>43952</v>
      </c>
      <c r="B11" s="12">
        <v>1.3881714285714286</v>
      </c>
      <c r="C11" s="12">
        <v>1.2053</v>
      </c>
      <c r="D11" s="12">
        <v>0.84670000000000001</v>
      </c>
      <c r="E11" s="12">
        <v>1.116092857142857</v>
      </c>
      <c r="F11" s="12">
        <v>1.0175166666666666</v>
      </c>
      <c r="G11" s="12">
        <v>1.1618999999999999</v>
      </c>
      <c r="H11" s="12">
        <v>0.94299999999999995</v>
      </c>
      <c r="I11" s="12">
        <v>0.81499999999999995</v>
      </c>
      <c r="J11" s="12">
        <v>1.202</v>
      </c>
      <c r="K11" s="12">
        <v>1.0740000000000001</v>
      </c>
      <c r="L11" s="12">
        <v>1.145</v>
      </c>
      <c r="M11" s="12">
        <v>1.0297000000000001</v>
      </c>
      <c r="N11" s="12">
        <v>0.84050000000000002</v>
      </c>
      <c r="O11" s="12">
        <v>0.76790000000000003</v>
      </c>
      <c r="P11" s="12">
        <v>1.0324</v>
      </c>
      <c r="Q11" s="12">
        <v>0.83430000000000004</v>
      </c>
      <c r="R11" s="12">
        <v>0.98880000000000001</v>
      </c>
      <c r="S11" s="12">
        <v>1.0673999999999999</v>
      </c>
      <c r="T11" s="12">
        <v>1.0187142857142857</v>
      </c>
      <c r="U11" s="12">
        <v>1.1547000000000001</v>
      </c>
      <c r="V11" s="12">
        <v>1.0354611111111112</v>
      </c>
      <c r="W11" s="19">
        <v>0.91720000000000002</v>
      </c>
      <c r="X11" s="19">
        <v>0.93462500000000004</v>
      </c>
      <c r="Y11" s="19">
        <v>1.0444714285714287</v>
      </c>
      <c r="Z11" s="19">
        <v>1.2036249999999999</v>
      </c>
      <c r="AA11" s="19">
        <v>1.0122499999999999</v>
      </c>
      <c r="AB11" s="19">
        <f t="shared" si="0"/>
        <v>1.030643376068376</v>
      </c>
      <c r="AC11" s="26"/>
    </row>
    <row r="12" spans="1:29" x14ac:dyDescent="0.2">
      <c r="A12" s="18">
        <v>43966</v>
      </c>
      <c r="B12" s="12">
        <v>1.2952999999999999</v>
      </c>
      <c r="C12" s="12">
        <v>1.1702999999999999</v>
      </c>
      <c r="D12" s="12">
        <v>0.79020000000000001</v>
      </c>
      <c r="E12" s="12">
        <v>1.16825</v>
      </c>
      <c r="F12" s="12">
        <v>0.85736250000000003</v>
      </c>
      <c r="G12" s="12">
        <v>1.1556</v>
      </c>
      <c r="H12" s="12">
        <v>1.1439999999999999</v>
      </c>
      <c r="I12" s="12">
        <v>0.82199999999999995</v>
      </c>
      <c r="J12" s="12">
        <v>1.0660000000000001</v>
      </c>
      <c r="K12" s="12">
        <v>1.042</v>
      </c>
      <c r="L12" s="12">
        <v>1.1254</v>
      </c>
      <c r="M12" s="12">
        <v>1.0699142857142856</v>
      </c>
      <c r="N12" s="12">
        <v>0.9246375</v>
      </c>
      <c r="O12" s="12">
        <v>0.72670000000000001</v>
      </c>
      <c r="P12" s="12">
        <v>0.91910000000000003</v>
      </c>
      <c r="Q12" s="12">
        <v>0.77559999999999996</v>
      </c>
      <c r="R12" s="12">
        <v>0.98880000000000001</v>
      </c>
      <c r="S12" s="12">
        <v>1.0313000000000001</v>
      </c>
      <c r="T12" s="12">
        <v>1.0186999999999999</v>
      </c>
      <c r="U12" s="12">
        <v>1.1547000000000001</v>
      </c>
      <c r="V12" s="12">
        <v>1.1298444444444444</v>
      </c>
      <c r="W12" s="19">
        <v>0.79330000000000001</v>
      </c>
      <c r="X12" s="19">
        <v>0.90342</v>
      </c>
      <c r="Y12" s="19">
        <v>1.056</v>
      </c>
      <c r="Z12" s="19">
        <v>1.1856249999999999</v>
      </c>
      <c r="AA12" s="19">
        <v>1.0383666666666667</v>
      </c>
      <c r="AB12" s="19">
        <f t="shared" si="0"/>
        <v>1.0135546306471306</v>
      </c>
      <c r="AC12" s="26"/>
    </row>
    <row r="13" spans="1:29" x14ac:dyDescent="0.2">
      <c r="A13" s="18">
        <v>43983</v>
      </c>
      <c r="B13" s="12">
        <v>1.2024833333333333</v>
      </c>
      <c r="C13" s="12">
        <v>1.0022</v>
      </c>
      <c r="D13" s="12">
        <v>0.64629999999999999</v>
      </c>
      <c r="E13" s="12">
        <v>1.1396500000000001</v>
      </c>
      <c r="F13" s="12">
        <v>0.76250714285714294</v>
      </c>
      <c r="G13" s="12">
        <v>1.0302</v>
      </c>
      <c r="H13" s="12">
        <v>1.1599999999999999</v>
      </c>
      <c r="I13" s="12">
        <v>0.72599999999999998</v>
      </c>
      <c r="J13" s="12">
        <v>0.92900000000000005</v>
      </c>
      <c r="K13" s="12">
        <v>0.93200000000000005</v>
      </c>
      <c r="L13" s="12">
        <v>1.1056999999999999</v>
      </c>
      <c r="M13" s="12">
        <v>1.1140000000000001</v>
      </c>
      <c r="N13" s="12">
        <v>1.1056428571428571</v>
      </c>
      <c r="O13" s="12">
        <v>0.69599999999999995</v>
      </c>
      <c r="P13" s="12">
        <v>0.89759999999999995</v>
      </c>
      <c r="Q13" s="12">
        <v>0.74029999999999996</v>
      </c>
      <c r="R13" s="12">
        <v>0.877</v>
      </c>
      <c r="S13" s="12">
        <v>1.0065666666666666</v>
      </c>
      <c r="T13" s="12">
        <v>0.96543749999999995</v>
      </c>
      <c r="U13" s="12">
        <v>1.0454000000000001</v>
      </c>
      <c r="V13" s="12">
        <v>1.0585222222222219</v>
      </c>
      <c r="W13" s="19">
        <v>0.75380000000000003</v>
      </c>
      <c r="X13" s="19">
        <v>0.75439999999999996</v>
      </c>
      <c r="Y13" s="19">
        <v>1.1553125</v>
      </c>
      <c r="Z13" s="19">
        <v>1.0437874999999999</v>
      </c>
      <c r="AA13" s="19">
        <v>0.96830000000000005</v>
      </c>
      <c r="AB13" s="19">
        <f t="shared" si="0"/>
        <v>0.95454268162393185</v>
      </c>
      <c r="AC13" s="26"/>
    </row>
    <row r="14" spans="1:29" x14ac:dyDescent="0.2">
      <c r="A14" s="18">
        <v>43997</v>
      </c>
      <c r="B14" s="12">
        <v>0.99608999999999992</v>
      </c>
      <c r="C14" s="12">
        <v>0.93530000000000002</v>
      </c>
      <c r="D14" s="12">
        <v>0.69579999999999997</v>
      </c>
      <c r="E14" s="12">
        <v>1.0049187500000001</v>
      </c>
      <c r="F14" s="12">
        <v>0.73982500000000007</v>
      </c>
      <c r="G14" s="12">
        <v>0.87860000000000005</v>
      </c>
      <c r="H14" s="12">
        <v>1.0449999999999999</v>
      </c>
      <c r="I14" s="12">
        <v>0.67800000000000005</v>
      </c>
      <c r="J14" s="12">
        <v>0.88900000000000001</v>
      </c>
      <c r="K14" s="12">
        <v>0.80700000000000005</v>
      </c>
      <c r="L14" s="12">
        <v>0.99560000000000004</v>
      </c>
      <c r="M14" s="12">
        <v>0.96219999999999994</v>
      </c>
      <c r="N14" s="12">
        <v>0.94534285714285726</v>
      </c>
      <c r="O14" s="12">
        <v>0.63890000000000002</v>
      </c>
      <c r="P14" s="12">
        <v>0.82899999999999996</v>
      </c>
      <c r="Q14" s="12">
        <v>0.73140000000000005</v>
      </c>
      <c r="R14" s="12">
        <v>0.81940000000000002</v>
      </c>
      <c r="S14" s="12">
        <v>0.87307499999999993</v>
      </c>
      <c r="T14" s="12">
        <v>0.85854999999999992</v>
      </c>
      <c r="U14" s="12">
        <v>1.0135000000000001</v>
      </c>
      <c r="V14" s="12">
        <v>0.97756666666666669</v>
      </c>
      <c r="W14" s="19">
        <v>0.68879999999999997</v>
      </c>
      <c r="X14" s="19">
        <v>0.7275571428571429</v>
      </c>
      <c r="Y14" s="19">
        <v>0.99901250000000008</v>
      </c>
      <c r="Z14" s="19">
        <v>1.0571571428571427</v>
      </c>
      <c r="AA14" s="19">
        <v>0.81409999999999993</v>
      </c>
      <c r="AB14" s="19">
        <f t="shared" si="0"/>
        <v>0.86925750228937737</v>
      </c>
      <c r="AC14" s="26"/>
    </row>
    <row r="15" spans="1:29" x14ac:dyDescent="0.2">
      <c r="A15" s="18">
        <v>44013</v>
      </c>
      <c r="B15" s="12">
        <v>0.68539166666666651</v>
      </c>
      <c r="C15" s="12">
        <v>0.71970000000000001</v>
      </c>
      <c r="D15" s="12">
        <v>0.58609999999999995</v>
      </c>
      <c r="E15" s="12">
        <v>0.88671250000000001</v>
      </c>
      <c r="F15" s="12">
        <v>0.66797499999999999</v>
      </c>
      <c r="G15" s="12">
        <v>0.86719999999999997</v>
      </c>
      <c r="H15" s="12">
        <v>0.88300000000000001</v>
      </c>
      <c r="I15" s="12">
        <v>0.629</v>
      </c>
      <c r="J15" s="12">
        <v>0.74199999999999999</v>
      </c>
      <c r="K15" s="12">
        <v>0.75800000000000001</v>
      </c>
      <c r="L15" s="12">
        <v>0.85980000000000001</v>
      </c>
      <c r="M15" s="12">
        <v>1.0410999999999999</v>
      </c>
      <c r="N15" s="12">
        <v>0.81577142857142859</v>
      </c>
      <c r="O15" s="12">
        <v>0.59660000000000002</v>
      </c>
      <c r="P15" s="12">
        <v>0.71830000000000005</v>
      </c>
      <c r="Q15" s="12">
        <v>0.70220000000000005</v>
      </c>
      <c r="R15" s="12">
        <v>0.69889999999999997</v>
      </c>
      <c r="S15" s="12">
        <v>0.85777777777777775</v>
      </c>
      <c r="T15" s="12">
        <v>0.78010000000000002</v>
      </c>
      <c r="U15" s="12">
        <v>0.90229999999999999</v>
      </c>
      <c r="V15" s="12">
        <v>0.81910000000000005</v>
      </c>
      <c r="W15" s="19">
        <v>0.62860000000000005</v>
      </c>
      <c r="X15" s="19">
        <v>0.69630000000000003</v>
      </c>
      <c r="Y15" s="19">
        <v>0.96062499999999984</v>
      </c>
      <c r="Z15" s="19">
        <v>0.9255000000000001</v>
      </c>
      <c r="AA15" s="19">
        <v>0.79990000000000006</v>
      </c>
      <c r="AB15" s="19">
        <f t="shared" si="0"/>
        <v>0.77799820665445663</v>
      </c>
      <c r="AC15" s="26"/>
    </row>
    <row r="16" spans="1:29" x14ac:dyDescent="0.2">
      <c r="A16" s="18">
        <v>44027</v>
      </c>
      <c r="B16" s="12">
        <v>0.67989999999999995</v>
      </c>
      <c r="C16" s="12">
        <v>0.77649999999999997</v>
      </c>
      <c r="D16" s="12">
        <v>0.44400000000000001</v>
      </c>
      <c r="E16" s="12">
        <v>0.76915</v>
      </c>
      <c r="F16" s="12">
        <v>0.62687499999999996</v>
      </c>
      <c r="G16" s="12">
        <v>0.74539999999999995</v>
      </c>
      <c r="H16" s="12">
        <v>0.77900000000000003</v>
      </c>
      <c r="I16" s="12">
        <v>0.59499999999999997</v>
      </c>
      <c r="J16" s="12">
        <v>0.75600000000000001</v>
      </c>
      <c r="K16" s="12">
        <v>0.60499999999999998</v>
      </c>
      <c r="L16" s="12">
        <v>0.78010000000000002</v>
      </c>
      <c r="M16" s="12">
        <v>0.91518100000000013</v>
      </c>
      <c r="N16" s="12">
        <v>0.68195714285714282</v>
      </c>
      <c r="O16" s="12">
        <v>0.56599999999999995</v>
      </c>
      <c r="P16" s="12">
        <v>0.67530000000000001</v>
      </c>
      <c r="Q16" s="12">
        <v>0.68140000000000001</v>
      </c>
      <c r="R16" s="12">
        <v>0.64270000000000005</v>
      </c>
      <c r="S16" s="12">
        <v>0.79931428571428575</v>
      </c>
      <c r="T16" s="12">
        <v>0.66082500000000011</v>
      </c>
      <c r="U16" s="12">
        <v>0.80969999999999998</v>
      </c>
      <c r="V16" s="12">
        <v>0.78246000000000004</v>
      </c>
      <c r="W16" s="19">
        <v>0.6371</v>
      </c>
      <c r="X16" s="19">
        <v>0.67301250000000001</v>
      </c>
      <c r="Y16" s="19">
        <v>0.85873749999999993</v>
      </c>
      <c r="Z16" s="19">
        <v>0.86557142857142855</v>
      </c>
      <c r="AA16" s="19">
        <v>0.69923333333333337</v>
      </c>
      <c r="AB16" s="19">
        <f t="shared" si="0"/>
        <v>0.71174681501831505</v>
      </c>
      <c r="AC16" s="26"/>
    </row>
    <row r="17" spans="1:29" x14ac:dyDescent="0.2">
      <c r="A17" s="18">
        <v>44044</v>
      </c>
      <c r="B17" s="12">
        <v>0.66500000000000004</v>
      </c>
      <c r="C17" s="12">
        <v>0.66210000000000002</v>
      </c>
      <c r="D17" s="12">
        <v>0.56340000000000001</v>
      </c>
      <c r="E17" s="12">
        <v>0.72160000000000013</v>
      </c>
      <c r="F17" s="12">
        <v>0.5855999999999999</v>
      </c>
      <c r="G17" s="12">
        <v>0.70920000000000005</v>
      </c>
      <c r="H17" s="12">
        <v>0.70399999999999996</v>
      </c>
      <c r="I17" s="12">
        <v>0.56499999999999995</v>
      </c>
      <c r="J17" s="12">
        <v>0.71899999999999997</v>
      </c>
      <c r="K17" s="12">
        <v>0.64600000000000002</v>
      </c>
      <c r="L17" s="12">
        <v>0.71450000000000002</v>
      </c>
      <c r="M17" s="12">
        <v>0.87618000000000007</v>
      </c>
      <c r="N17" s="12">
        <v>0.57613333333333339</v>
      </c>
      <c r="O17" s="12">
        <v>0.54200000000000004</v>
      </c>
      <c r="P17" s="12">
        <v>0.61360000000000003</v>
      </c>
      <c r="Q17" s="12">
        <v>0.67930000000000001</v>
      </c>
      <c r="R17" s="12">
        <v>0.59599999999999997</v>
      </c>
      <c r="S17" s="12">
        <v>0.70725000000000005</v>
      </c>
      <c r="T17" s="12">
        <v>0.65874999999999995</v>
      </c>
      <c r="U17" s="12">
        <v>0.77590000000000003</v>
      </c>
      <c r="V17" s="12">
        <v>0.68810000000000004</v>
      </c>
      <c r="W17" s="19">
        <v>0.61050000000000004</v>
      </c>
      <c r="X17" s="19">
        <v>0.64012499999999994</v>
      </c>
      <c r="Y17" s="19">
        <v>0.82916250000000002</v>
      </c>
      <c r="Z17" s="19">
        <v>0.7856428571428572</v>
      </c>
      <c r="AA17" s="19">
        <v>0.63249999999999995</v>
      </c>
      <c r="AB17" s="19">
        <f t="shared" si="0"/>
        <v>0.67179014194139186</v>
      </c>
      <c r="AC17" s="26"/>
    </row>
    <row r="18" spans="1:29" x14ac:dyDescent="0.2">
      <c r="A18" s="18">
        <v>44058</v>
      </c>
      <c r="B18" s="12">
        <v>0.66629166666666662</v>
      </c>
      <c r="C18" s="12">
        <v>0.74860000000000004</v>
      </c>
      <c r="D18" s="12">
        <v>0.57410000000000005</v>
      </c>
      <c r="E18" s="12">
        <v>0.65895000000000004</v>
      </c>
      <c r="F18" s="12">
        <v>0.55743333333333323</v>
      </c>
      <c r="G18" s="12">
        <v>0.65620000000000001</v>
      </c>
      <c r="H18" s="12">
        <v>0.63500000000000001</v>
      </c>
      <c r="I18" s="12">
        <v>0.57799999999999996</v>
      </c>
      <c r="J18" s="12">
        <v>0.63700000000000001</v>
      </c>
      <c r="K18" s="12">
        <v>0.64700000000000002</v>
      </c>
      <c r="L18" s="12">
        <v>0.65769999999999995</v>
      </c>
      <c r="M18" s="12">
        <v>0.76832499999999992</v>
      </c>
      <c r="N18" s="12">
        <v>0.57599999999999996</v>
      </c>
      <c r="O18" s="12">
        <v>0.54</v>
      </c>
      <c r="P18" s="12">
        <v>0.57999999999999996</v>
      </c>
      <c r="Q18" s="12">
        <v>0.66</v>
      </c>
      <c r="R18" s="12">
        <v>0.55000000000000004</v>
      </c>
      <c r="S18" s="12">
        <v>0.6537222222222222</v>
      </c>
      <c r="T18" s="12">
        <v>0.60951666666666671</v>
      </c>
      <c r="U18" s="12">
        <v>0.7087</v>
      </c>
      <c r="V18" s="12">
        <v>0.62606000000000006</v>
      </c>
      <c r="W18" s="19">
        <v>0.59930000000000005</v>
      </c>
      <c r="X18" s="19">
        <v>0.61786249999999998</v>
      </c>
      <c r="Y18" s="19">
        <v>0.7915375</v>
      </c>
      <c r="Z18" s="19">
        <v>0.67392857142857143</v>
      </c>
      <c r="AA18" s="19">
        <v>0.61207500000000004</v>
      </c>
      <c r="AB18" s="19">
        <f t="shared" si="0"/>
        <v>0.63781932539682551</v>
      </c>
      <c r="AC18" s="26"/>
    </row>
    <row r="19" spans="1:29" ht="12" customHeight="1" x14ac:dyDescent="0.2">
      <c r="A19" s="18">
        <v>44075</v>
      </c>
      <c r="B19" s="12">
        <v>0.66186000000000011</v>
      </c>
      <c r="C19" s="12">
        <v>0.61439999999999995</v>
      </c>
      <c r="D19" s="12">
        <v>0.57479999999999998</v>
      </c>
      <c r="E19" s="12">
        <v>0.67118999999999995</v>
      </c>
      <c r="F19" s="12">
        <v>0.57619375000000006</v>
      </c>
      <c r="G19" s="12">
        <v>0.63890000000000002</v>
      </c>
      <c r="H19" s="12">
        <v>0.64400000000000002</v>
      </c>
      <c r="I19" s="12">
        <v>0.53200000000000003</v>
      </c>
      <c r="J19" s="12">
        <v>0.61799999999999999</v>
      </c>
      <c r="K19" s="12">
        <v>0.58899999999999997</v>
      </c>
      <c r="L19" s="12">
        <v>0.63739999999999997</v>
      </c>
      <c r="M19" s="12">
        <v>0.71212222222222221</v>
      </c>
      <c r="N19" s="12">
        <v>0.56155999999999995</v>
      </c>
      <c r="O19" s="12">
        <v>0.51419999999999999</v>
      </c>
      <c r="P19" s="12">
        <v>0.5706</v>
      </c>
      <c r="Q19" s="12">
        <v>0.63129999999999997</v>
      </c>
      <c r="R19" s="12">
        <v>0.52680000000000005</v>
      </c>
      <c r="S19" s="12">
        <v>0.63347500000000001</v>
      </c>
      <c r="T19" s="12">
        <v>0.57013999999999998</v>
      </c>
      <c r="U19" s="12">
        <v>0.67520000000000002</v>
      </c>
      <c r="V19" s="12">
        <v>0.62698000000000009</v>
      </c>
      <c r="W19" s="19">
        <v>0.53569999999999995</v>
      </c>
      <c r="X19" s="19">
        <v>0.54262500000000002</v>
      </c>
      <c r="Y19" s="19">
        <v>0.78616249999999999</v>
      </c>
      <c r="Z19" s="19">
        <v>0.65084285714285706</v>
      </c>
      <c r="AA19" s="19">
        <v>0.61811666666666676</v>
      </c>
      <c r="AB19" s="19">
        <f t="shared" si="0"/>
        <v>0.61206030753968255</v>
      </c>
      <c r="AC19" s="26"/>
    </row>
    <row r="20" spans="1:29" x14ac:dyDescent="0.2">
      <c r="A20" s="18">
        <v>44089</v>
      </c>
      <c r="B20" s="12">
        <v>0.64780000000000004</v>
      </c>
      <c r="C20" s="12">
        <v>0.52659999999999996</v>
      </c>
      <c r="D20" s="12">
        <v>0.54430000000000001</v>
      </c>
      <c r="E20" s="12">
        <v>0.6153642857142857</v>
      </c>
      <c r="F20" s="12">
        <v>0.51175625000000002</v>
      </c>
      <c r="G20" s="12">
        <v>0.51200000000000001</v>
      </c>
      <c r="H20" s="12">
        <v>0.628</v>
      </c>
      <c r="I20" s="12">
        <v>0.54400000000000004</v>
      </c>
      <c r="J20" s="12">
        <v>0.58699999999999997</v>
      </c>
      <c r="K20" s="12">
        <v>0.57999999999999996</v>
      </c>
      <c r="L20" s="12">
        <v>0.58919999999999995</v>
      </c>
      <c r="M20" s="12">
        <v>0.69058750000000013</v>
      </c>
      <c r="N20" s="12">
        <v>0.5801857142857143</v>
      </c>
      <c r="O20" s="12">
        <v>0.54210000000000003</v>
      </c>
      <c r="P20" s="12">
        <v>0.54379999999999995</v>
      </c>
      <c r="Q20" s="12">
        <v>0.63100000000000001</v>
      </c>
      <c r="R20" s="12">
        <v>0.5746</v>
      </c>
      <c r="S20" s="12">
        <v>0.67624444444444443</v>
      </c>
      <c r="T20" s="12">
        <v>0.56548750000000003</v>
      </c>
      <c r="U20" s="12">
        <v>0.63319999999999999</v>
      </c>
      <c r="V20" s="12">
        <v>0.60585</v>
      </c>
      <c r="W20" s="19">
        <v>0.56240000000000001</v>
      </c>
      <c r="X20" s="19">
        <v>0.58139999999999992</v>
      </c>
      <c r="Y20" s="19">
        <v>0.76948749999999999</v>
      </c>
      <c r="Z20" s="19">
        <v>0.63507142857142862</v>
      </c>
      <c r="AA20" s="19">
        <v>0.60838333333333328</v>
      </c>
      <c r="AB20" s="19">
        <f t="shared" si="0"/>
        <v>0.59560838293650797</v>
      </c>
      <c r="AC20" s="26"/>
    </row>
    <row r="21" spans="1:29" x14ac:dyDescent="0.2">
      <c r="A21" s="18">
        <v>44105</v>
      </c>
      <c r="B21" s="12">
        <v>0.61053124999999997</v>
      </c>
      <c r="C21" s="12">
        <v>0.62670000000000003</v>
      </c>
      <c r="D21" s="12">
        <v>0.55910000000000004</v>
      </c>
      <c r="E21" s="12">
        <v>0.58683571428571424</v>
      </c>
      <c r="F21" s="12">
        <v>0.54516428571428566</v>
      </c>
      <c r="G21" s="12">
        <v>0.58399999999999996</v>
      </c>
      <c r="H21" s="12">
        <v>0.56999999999999995</v>
      </c>
      <c r="I21" s="12">
        <v>0.56200000000000006</v>
      </c>
      <c r="J21" s="12">
        <v>0.59</v>
      </c>
      <c r="K21" s="12">
        <v>0.55400000000000005</v>
      </c>
      <c r="L21" s="12">
        <v>0.57969999999999999</v>
      </c>
      <c r="M21" s="12">
        <v>0.64027142857142849</v>
      </c>
      <c r="N21" s="12">
        <v>0.55911428571428579</v>
      </c>
      <c r="O21" s="12">
        <v>0.54369999999999996</v>
      </c>
      <c r="P21" s="12">
        <v>0.5605</v>
      </c>
      <c r="Q21" s="12">
        <v>0.6109</v>
      </c>
      <c r="R21" s="12">
        <v>0.55830000000000002</v>
      </c>
      <c r="S21" s="12">
        <v>0.62611111111111117</v>
      </c>
      <c r="T21" s="12">
        <v>0.57019999999999993</v>
      </c>
      <c r="U21" s="12">
        <v>0.63360000000000005</v>
      </c>
      <c r="V21" s="12">
        <v>0.61960000000000004</v>
      </c>
      <c r="W21" s="19">
        <v>0.56620000000000004</v>
      </c>
      <c r="X21" s="19">
        <v>0.58296250000000005</v>
      </c>
      <c r="Y21" s="19">
        <v>0.74538750000000009</v>
      </c>
      <c r="Z21" s="19">
        <v>0.59877142857142851</v>
      </c>
      <c r="AA21" s="19">
        <v>0.63924000000000003</v>
      </c>
      <c r="AB21" s="19">
        <f t="shared" si="0"/>
        <v>0.59318805784493278</v>
      </c>
      <c r="AC21" s="26"/>
    </row>
    <row r="22" spans="1:29" x14ac:dyDescent="0.2">
      <c r="A22" s="18">
        <v>44119</v>
      </c>
      <c r="B22" s="12">
        <v>0.61870999999999987</v>
      </c>
      <c r="C22" s="12">
        <v>0.58399999999999996</v>
      </c>
      <c r="D22" s="12">
        <v>0.54610000000000003</v>
      </c>
      <c r="E22" s="12">
        <v>0.59544999999999992</v>
      </c>
      <c r="F22" s="12">
        <v>0.52192000000000005</v>
      </c>
      <c r="G22" s="12">
        <v>0.60409999999999997</v>
      </c>
      <c r="H22" s="12">
        <v>0.60699999999999998</v>
      </c>
      <c r="I22" s="12">
        <v>0.56999999999999995</v>
      </c>
      <c r="J22" s="12">
        <v>0.56899999999999995</v>
      </c>
      <c r="K22" s="12">
        <v>0.64400000000000002</v>
      </c>
      <c r="L22" s="12">
        <v>0.59450000000000003</v>
      </c>
      <c r="M22" s="12">
        <v>0.63988750000000005</v>
      </c>
      <c r="N22" s="12">
        <v>0.56430000000000002</v>
      </c>
      <c r="O22" s="12">
        <v>0.52880000000000005</v>
      </c>
      <c r="P22" s="12">
        <v>0.53210000000000002</v>
      </c>
      <c r="Q22" s="12">
        <v>0.60950000000000004</v>
      </c>
      <c r="R22" s="12">
        <v>0.55779999999999996</v>
      </c>
      <c r="S22" s="12">
        <v>0.62590000000000001</v>
      </c>
      <c r="T22" s="12">
        <v>0.585225</v>
      </c>
      <c r="U22" s="12">
        <v>0.61109999999999998</v>
      </c>
      <c r="V22" s="12">
        <v>0.56740000000000002</v>
      </c>
      <c r="W22" s="19">
        <v>0.57110000000000005</v>
      </c>
      <c r="X22" s="19">
        <v>0.6081875000000001</v>
      </c>
      <c r="Y22" s="19">
        <v>0.73270000000000002</v>
      </c>
      <c r="Z22" s="19">
        <v>0.59608571428571433</v>
      </c>
      <c r="AA22" s="19">
        <v>0.61216666666666664</v>
      </c>
      <c r="AB22" s="19">
        <f t="shared" si="0"/>
        <v>0.59219355311355304</v>
      </c>
      <c r="AC22" s="26"/>
    </row>
    <row r="23" spans="1:29" x14ac:dyDescent="0.2">
      <c r="A23" s="18">
        <v>44136</v>
      </c>
      <c r="B23" s="12">
        <v>0.65303333333333335</v>
      </c>
      <c r="C23" s="12">
        <v>0.59489999999999998</v>
      </c>
      <c r="D23" s="12">
        <v>0.53149999999999997</v>
      </c>
      <c r="E23" s="12">
        <v>0.66539999999999999</v>
      </c>
      <c r="F23" s="12">
        <v>0.66269999999999996</v>
      </c>
      <c r="G23" s="12">
        <v>0.64259999999999995</v>
      </c>
      <c r="H23" s="12">
        <v>0.58099999999999996</v>
      </c>
      <c r="I23" s="12">
        <v>0.57799999999999996</v>
      </c>
      <c r="J23" s="12">
        <v>0.56699999999999995</v>
      </c>
      <c r="K23" s="12">
        <v>0.68</v>
      </c>
      <c r="L23" s="12">
        <v>0.60919999999999996</v>
      </c>
      <c r="M23" s="12">
        <v>0.63988750000000005</v>
      </c>
      <c r="N23" s="12">
        <v>0.57001111111111102</v>
      </c>
      <c r="O23" s="12">
        <v>0.55100000000000005</v>
      </c>
      <c r="P23" s="12">
        <v>0.57320000000000004</v>
      </c>
      <c r="Q23" s="12">
        <v>0.59770000000000001</v>
      </c>
      <c r="R23" s="12">
        <v>0.68300000000000005</v>
      </c>
      <c r="S23" s="12">
        <v>0.61694444444444452</v>
      </c>
      <c r="T23" s="12">
        <v>0.57199999999999995</v>
      </c>
      <c r="U23" s="12">
        <v>0.60660000000000003</v>
      </c>
      <c r="V23" s="12">
        <v>0.56200000000000006</v>
      </c>
      <c r="W23" s="19">
        <v>0.6603</v>
      </c>
      <c r="X23" s="19">
        <v>0.5762250000000001</v>
      </c>
      <c r="Y23" s="19">
        <v>0.70801249999999993</v>
      </c>
      <c r="Z23" s="19">
        <v>0.61565000000000003</v>
      </c>
      <c r="AA23" s="19">
        <v>0.66675714285714283</v>
      </c>
      <c r="AB23" s="19">
        <f t="shared" si="0"/>
        <v>0.6140238858363859</v>
      </c>
      <c r="AC23" s="26"/>
    </row>
    <row r="24" spans="1:29" x14ac:dyDescent="0.2">
      <c r="A24" s="18">
        <v>44150</v>
      </c>
      <c r="B24" s="12">
        <v>0.66339999999999999</v>
      </c>
      <c r="C24" s="12">
        <v>0.67379999999999995</v>
      </c>
      <c r="D24" s="12">
        <v>0.63590000000000002</v>
      </c>
      <c r="E24" s="12">
        <v>0.64959999999999996</v>
      </c>
      <c r="F24" s="12">
        <v>0.70250000000000001</v>
      </c>
      <c r="G24" s="12">
        <v>0.6643</v>
      </c>
      <c r="H24" s="12">
        <v>0.60099999999999998</v>
      </c>
      <c r="I24" s="12">
        <v>0.58499999999999996</v>
      </c>
      <c r="J24" s="12">
        <v>0.64700000000000002</v>
      </c>
      <c r="K24" s="12">
        <v>0.73899999999999999</v>
      </c>
      <c r="L24" s="12">
        <v>0.65800000000000003</v>
      </c>
      <c r="M24" s="12">
        <v>0.75482499999999997</v>
      </c>
      <c r="N24" s="12">
        <v>0.5784125</v>
      </c>
      <c r="O24" s="12">
        <v>0.54910000000000003</v>
      </c>
      <c r="P24" s="12">
        <v>0.65510000000000002</v>
      </c>
      <c r="Q24" s="12">
        <v>0.61899999999999999</v>
      </c>
      <c r="R24" s="12">
        <v>0.63439999999999996</v>
      </c>
      <c r="S24" s="12">
        <v>0.62580000000000002</v>
      </c>
      <c r="T24" s="12">
        <v>0.55736666666666668</v>
      </c>
      <c r="U24" s="12">
        <v>0.59250000000000003</v>
      </c>
      <c r="V24" s="12">
        <v>0.57440000000000002</v>
      </c>
      <c r="W24" s="19">
        <v>0.68830000000000002</v>
      </c>
      <c r="X24" s="19">
        <v>0.65354999999999996</v>
      </c>
      <c r="Y24" s="19">
        <v>0.66043750000000001</v>
      </c>
      <c r="Z24" s="19">
        <v>0.62196249999999997</v>
      </c>
      <c r="AA24" s="19">
        <v>0.71088571428571434</v>
      </c>
      <c r="AB24" s="19">
        <f t="shared" si="0"/>
        <v>0.64213614926739926</v>
      </c>
      <c r="AC24" s="26"/>
    </row>
    <row r="25" spans="1:29" x14ac:dyDescent="0.2">
      <c r="A25" s="18">
        <v>44166</v>
      </c>
      <c r="B25" s="12">
        <v>0.67378749999999998</v>
      </c>
      <c r="C25" s="12">
        <v>0.70050000000000001</v>
      </c>
      <c r="D25" s="12">
        <v>0.77</v>
      </c>
      <c r="E25" s="12">
        <v>0.63370000000000004</v>
      </c>
      <c r="F25" s="12">
        <v>0.74215999999999993</v>
      </c>
      <c r="G25" s="12">
        <v>0.69879999999999998</v>
      </c>
      <c r="H25" s="12">
        <v>0.60199999999999998</v>
      </c>
      <c r="I25" s="12">
        <v>0.57499999999999996</v>
      </c>
      <c r="J25" s="12">
        <v>0.68899999999999995</v>
      </c>
      <c r="K25" s="12">
        <v>0.72899999999999998</v>
      </c>
      <c r="L25" s="12">
        <v>0.70650000000000002</v>
      </c>
      <c r="M25" s="12">
        <v>0.73240000000000005</v>
      </c>
      <c r="N25" s="12">
        <v>0.56356666666666666</v>
      </c>
      <c r="O25" s="12">
        <v>0.60029999999999994</v>
      </c>
      <c r="P25" s="12">
        <v>0.69120000000000004</v>
      </c>
      <c r="Q25" s="12">
        <v>0.64539999999999997</v>
      </c>
      <c r="R25" s="12">
        <v>0.69379999999999997</v>
      </c>
      <c r="S25" s="12">
        <v>0.64515555555555559</v>
      </c>
      <c r="T25" s="12">
        <v>0.64004000000000005</v>
      </c>
      <c r="U25" s="12">
        <v>0.60019999999999996</v>
      </c>
      <c r="V25" s="12">
        <v>0.60550000000000004</v>
      </c>
      <c r="W25" s="19">
        <v>0.71530000000000005</v>
      </c>
      <c r="X25" s="19">
        <v>0.71427499999999999</v>
      </c>
      <c r="Y25" s="19">
        <v>0.71558749999999993</v>
      </c>
      <c r="Z25" s="19">
        <v>0.64067499999999999</v>
      </c>
      <c r="AA25" s="19">
        <v>0.73793750000000014</v>
      </c>
      <c r="AB25" s="19">
        <f t="shared" si="0"/>
        <v>0.67160710470085505</v>
      </c>
      <c r="AC25" s="26"/>
    </row>
    <row r="26" spans="1:29" x14ac:dyDescent="0.2">
      <c r="A26" s="18">
        <v>44180</v>
      </c>
      <c r="B26" s="12">
        <v>0.68420000000000003</v>
      </c>
      <c r="C26" s="12">
        <v>0.72289999999999999</v>
      </c>
      <c r="D26" s="12">
        <v>0.78610000000000002</v>
      </c>
      <c r="E26" s="12">
        <v>0.63119999999999998</v>
      </c>
      <c r="F26" s="12">
        <v>0.74199999999999999</v>
      </c>
      <c r="G26" s="12">
        <v>0.69030000000000002</v>
      </c>
      <c r="H26" s="12">
        <v>0.627</v>
      </c>
      <c r="I26" s="12">
        <v>0.61099999999999999</v>
      </c>
      <c r="J26" s="12">
        <v>0.67600000000000005</v>
      </c>
      <c r="K26" s="12">
        <v>0.73899999999999999</v>
      </c>
      <c r="L26" s="12">
        <v>0.75509999999999999</v>
      </c>
      <c r="M26" s="12">
        <v>0.71</v>
      </c>
      <c r="N26" s="12">
        <v>0.68196666666666672</v>
      </c>
      <c r="O26" s="12">
        <v>0.57879999999999998</v>
      </c>
      <c r="P26" s="12">
        <v>0.7127</v>
      </c>
      <c r="Q26" s="12">
        <v>0.64849999999999997</v>
      </c>
      <c r="R26" s="12">
        <v>0.67669999999999997</v>
      </c>
      <c r="S26" s="12">
        <v>0.59184000000000003</v>
      </c>
      <c r="T26" s="12">
        <v>0.64</v>
      </c>
      <c r="U26" s="12">
        <v>0.60019999999999996</v>
      </c>
      <c r="V26" s="12">
        <v>0.58382500000000004</v>
      </c>
      <c r="W26" s="19">
        <v>0.73340000000000005</v>
      </c>
      <c r="X26" s="19">
        <v>0.71430000000000005</v>
      </c>
      <c r="Y26" s="19">
        <v>0.67161250000000006</v>
      </c>
      <c r="Z26" s="19">
        <v>0.69047500000000006</v>
      </c>
      <c r="AA26" s="19">
        <v>0.77857500000000002</v>
      </c>
      <c r="AB26" s="19">
        <f t="shared" si="0"/>
        <v>0.67991131410256389</v>
      </c>
      <c r="AC26" s="26"/>
    </row>
    <row r="27" spans="1:29" x14ac:dyDescent="0.2">
      <c r="AC27" s="2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D381-3F73-4A69-9E56-EA60B49F4E35}">
  <dimension ref="A1"/>
  <sheetViews>
    <sheetView workbookViewId="0">
      <selection activeCell="G20" sqref="G2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D676-01FC-446D-B72B-CBF233FDDB5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04EA-DCB8-41D3-8323-0620020EDD7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40FE-5738-43E2-B611-4219C7DBAFF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zoomScale="115" zoomScaleNormal="115" zoomScaleSheetLayoutView="140" workbookViewId="0">
      <selection activeCell="H12" sqref="H12"/>
    </sheetView>
  </sheetViews>
  <sheetFormatPr defaultRowHeight="12.75" x14ac:dyDescent="0.2"/>
  <cols>
    <col min="1" max="2" width="11" customWidth="1"/>
    <col min="3" max="3" width="16" customWidth="1"/>
    <col min="4" max="4" width="13.5703125" customWidth="1"/>
    <col min="5" max="5" width="18.42578125" customWidth="1"/>
    <col min="6" max="6" width="14.5703125" customWidth="1"/>
    <col min="7" max="7" width="18.42578125" customWidth="1"/>
    <col min="8" max="8" width="30.7109375" customWidth="1"/>
    <col min="9" max="9" width="12.42578125" customWidth="1"/>
  </cols>
  <sheetData>
    <row r="1" spans="1:20" x14ac:dyDescent="0.2">
      <c r="A1" s="3"/>
      <c r="B1" s="2" t="s">
        <v>0</v>
      </c>
      <c r="C1" s="25" t="s">
        <v>56</v>
      </c>
      <c r="D1" s="14" t="s">
        <v>50</v>
      </c>
      <c r="E1" s="25" t="s">
        <v>55</v>
      </c>
      <c r="F1" s="14" t="s">
        <v>51</v>
      </c>
      <c r="G1" s="14" t="s">
        <v>52</v>
      </c>
      <c r="H1" s="25" t="s">
        <v>49</v>
      </c>
      <c r="I1" s="15" t="s">
        <v>47</v>
      </c>
      <c r="J1" s="2" t="s">
        <v>4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6" t="s">
        <v>5</v>
      </c>
      <c r="B2" s="1">
        <v>46023</v>
      </c>
      <c r="C2" s="9">
        <v>0.79</v>
      </c>
      <c r="D2" s="9">
        <v>0.54569999999999996</v>
      </c>
      <c r="E2" s="20">
        <v>1.0313000000000001</v>
      </c>
      <c r="F2" s="19">
        <v>1.3935</v>
      </c>
      <c r="G2" s="19">
        <v>0.74</v>
      </c>
      <c r="H2" s="19">
        <v>0.77859999999999996</v>
      </c>
      <c r="I2" s="19">
        <v>0.69364535714285702</v>
      </c>
      <c r="J2" s="8">
        <v>0.6</v>
      </c>
      <c r="K2" s="21"/>
      <c r="L2" s="21"/>
      <c r="M2" s="21"/>
      <c r="N2" s="21"/>
      <c r="O2" s="21"/>
      <c r="P2" s="21"/>
      <c r="Q2" s="21"/>
      <c r="R2" s="3"/>
      <c r="S2" s="3"/>
      <c r="T2" s="3"/>
    </row>
    <row r="3" spans="1:20" x14ac:dyDescent="0.2">
      <c r="A3" s="7"/>
      <c r="B3" s="1">
        <v>46037</v>
      </c>
      <c r="C3" s="19">
        <v>0.79</v>
      </c>
      <c r="D3" s="9">
        <v>0.54569999999999996</v>
      </c>
      <c r="E3" s="20">
        <v>1.0313000000000001</v>
      </c>
      <c r="F3" s="19">
        <v>1.3935999999999999</v>
      </c>
      <c r="G3" s="19">
        <v>0.74</v>
      </c>
      <c r="H3" s="19">
        <v>0.77859999999999996</v>
      </c>
      <c r="I3" s="19">
        <v>0.70460890873015869</v>
      </c>
      <c r="J3" s="8">
        <v>0.6</v>
      </c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6" t="s">
        <v>6</v>
      </c>
      <c r="B4" s="1">
        <v>46054</v>
      </c>
      <c r="C4" s="9">
        <v>0.71899999999999997</v>
      </c>
      <c r="D4" s="20">
        <v>0.54569999999999996</v>
      </c>
      <c r="E4" s="20">
        <v>1.2773000000000001</v>
      </c>
      <c r="F4" s="20">
        <v>1.4019999999999999</v>
      </c>
      <c r="G4" s="19">
        <v>0.74</v>
      </c>
      <c r="H4" s="19">
        <v>0.90500000000000003</v>
      </c>
      <c r="I4" s="19">
        <v>0.74825428571428576</v>
      </c>
      <c r="J4" s="5">
        <v>0.6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7"/>
      <c r="B5" s="1">
        <v>46068</v>
      </c>
      <c r="C5" s="9"/>
      <c r="D5" s="20"/>
      <c r="E5" s="20"/>
      <c r="F5" s="20"/>
      <c r="G5" s="19"/>
      <c r="H5" s="19"/>
      <c r="I5" s="19">
        <v>0.75402634920634926</v>
      </c>
      <c r="J5" s="5">
        <v>0.6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">
      <c r="A6" s="6" t="s">
        <v>7</v>
      </c>
      <c r="B6" s="1">
        <v>46082</v>
      </c>
      <c r="C6" s="23"/>
      <c r="D6" s="9"/>
      <c r="E6" s="9"/>
      <c r="F6" s="9"/>
      <c r="G6" s="9"/>
      <c r="H6" s="19"/>
      <c r="I6" s="19">
        <v>0.80489736111111121</v>
      </c>
      <c r="J6" s="5">
        <v>0.6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">
      <c r="A7" s="7"/>
      <c r="B7" s="1">
        <v>46096</v>
      </c>
      <c r="C7" s="23"/>
      <c r="D7" s="9"/>
      <c r="E7" s="9"/>
      <c r="F7" s="23"/>
      <c r="G7" s="20"/>
      <c r="H7" s="19"/>
      <c r="I7" s="19">
        <v>0.83518222222222216</v>
      </c>
      <c r="J7" s="5">
        <v>0.6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6" t="s">
        <v>8</v>
      </c>
      <c r="B8" s="1">
        <v>46113</v>
      </c>
      <c r="C8" s="9"/>
      <c r="D8" s="9"/>
      <c r="E8" s="9"/>
      <c r="F8" s="23"/>
      <c r="G8" s="9"/>
      <c r="H8" s="19"/>
      <c r="I8" s="19">
        <v>0.96828954365079378</v>
      </c>
      <c r="J8" s="5">
        <v>0.6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">
      <c r="A9" s="7"/>
      <c r="B9" s="1">
        <v>46127</v>
      </c>
      <c r="C9" s="29"/>
      <c r="D9" s="9"/>
      <c r="E9" s="9"/>
      <c r="F9" s="23"/>
      <c r="G9" s="9"/>
      <c r="H9" s="19"/>
      <c r="I9" s="19">
        <v>0.97368513888888886</v>
      </c>
      <c r="J9" s="5">
        <v>0.6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6" t="s">
        <v>9</v>
      </c>
      <c r="B10" s="1">
        <v>46143</v>
      </c>
      <c r="C10" s="9"/>
      <c r="D10" s="9"/>
      <c r="E10" s="9"/>
      <c r="F10" s="9"/>
      <c r="G10" s="9"/>
      <c r="H10" s="19"/>
      <c r="I10" s="19">
        <v>1.0377246825396826</v>
      </c>
      <c r="J10" s="5">
        <v>0.6</v>
      </c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7"/>
      <c r="B11" s="1">
        <v>46157</v>
      </c>
      <c r="C11" s="19"/>
      <c r="D11" s="19"/>
      <c r="E11" s="19"/>
      <c r="F11" s="19"/>
      <c r="G11" s="19"/>
      <c r="H11" s="19"/>
      <c r="I11" s="19">
        <v>1.0300056111111111</v>
      </c>
      <c r="J11" s="5">
        <v>0.6</v>
      </c>
      <c r="K11" s="24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6" t="s">
        <v>10</v>
      </c>
      <c r="B12" s="1">
        <v>46174</v>
      </c>
      <c r="C12" s="19"/>
      <c r="D12" s="19"/>
      <c r="E12" s="19"/>
      <c r="F12" s="19"/>
      <c r="G12" s="19"/>
      <c r="H12" s="19"/>
      <c r="I12" s="19">
        <v>0.96285263888888883</v>
      </c>
      <c r="J12" s="5">
        <v>0.6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7"/>
      <c r="B13" s="1">
        <v>46188</v>
      </c>
      <c r="C13" s="19"/>
      <c r="D13" s="19"/>
      <c r="E13" s="19"/>
      <c r="F13" s="19"/>
      <c r="G13" s="19"/>
      <c r="H13" s="19"/>
      <c r="I13" s="19">
        <v>0.88287184523809525</v>
      </c>
      <c r="J13" s="5">
        <v>0.6</v>
      </c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6" t="s">
        <v>11</v>
      </c>
      <c r="B14" s="1">
        <v>46204</v>
      </c>
      <c r="C14" s="19"/>
      <c r="D14" s="19"/>
      <c r="E14" s="19"/>
      <c r="F14" s="19"/>
      <c r="G14" s="23"/>
      <c r="H14" s="19"/>
      <c r="I14" s="19">
        <v>0.80691027777777768</v>
      </c>
      <c r="J14" s="5">
        <v>0.6</v>
      </c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7"/>
      <c r="B15" s="1">
        <v>46218</v>
      </c>
      <c r="C15" s="19"/>
      <c r="D15" s="19"/>
      <c r="E15" s="19"/>
      <c r="F15" s="19"/>
      <c r="G15" s="19"/>
      <c r="H15" s="19"/>
      <c r="I15" s="19">
        <v>0.74286540476190477</v>
      </c>
      <c r="J15" s="5">
        <v>0.6</v>
      </c>
      <c r="K15" s="24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6" t="s">
        <v>12</v>
      </c>
      <c r="B16" s="1">
        <v>46235</v>
      </c>
      <c r="C16" s="19"/>
      <c r="D16" s="19"/>
      <c r="E16" s="19"/>
      <c r="F16" s="19"/>
      <c r="G16" s="19"/>
      <c r="H16" s="19"/>
      <c r="I16" s="19">
        <v>0.69239303571428579</v>
      </c>
      <c r="J16" s="5">
        <v>0.6</v>
      </c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7"/>
      <c r="B17" s="1">
        <v>46249</v>
      </c>
      <c r="C17" s="19"/>
      <c r="D17" s="19"/>
      <c r="E17" s="19"/>
      <c r="F17" s="19"/>
      <c r="G17" s="19"/>
      <c r="H17" s="19"/>
      <c r="I17" s="19">
        <v>0.64427024603174599</v>
      </c>
      <c r="J17" s="5">
        <v>0.6</v>
      </c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6" t="s">
        <v>13</v>
      </c>
      <c r="B18" s="1">
        <v>46266</v>
      </c>
      <c r="C18" s="19"/>
      <c r="D18" s="19"/>
      <c r="E18" s="19"/>
      <c r="F18" s="19"/>
      <c r="G18" s="19"/>
      <c r="H18" s="19"/>
      <c r="I18" s="19">
        <v>0.61660420238095237</v>
      </c>
      <c r="J18" s="5">
        <v>0.6</v>
      </c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7"/>
      <c r="B19" s="1">
        <v>46280</v>
      </c>
      <c r="C19" s="30"/>
      <c r="D19" s="19"/>
      <c r="E19" s="19"/>
      <c r="F19" s="19"/>
      <c r="G19" s="19"/>
      <c r="H19" s="19"/>
      <c r="I19" s="19">
        <v>0.62121242063492066</v>
      </c>
      <c r="J19" s="5">
        <v>0.6</v>
      </c>
      <c r="K19" s="24"/>
      <c r="L19" s="24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6" t="s">
        <v>14</v>
      </c>
      <c r="B20" s="1">
        <v>46296</v>
      </c>
      <c r="C20" s="19"/>
      <c r="D20" s="19"/>
      <c r="E20" s="19"/>
      <c r="F20" s="19"/>
      <c r="G20" s="19"/>
      <c r="H20" s="19"/>
      <c r="I20" s="19">
        <v>0.61403725396825393</v>
      </c>
      <c r="J20" s="5">
        <v>0.6</v>
      </c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7"/>
      <c r="B21" s="1">
        <v>46310</v>
      </c>
      <c r="C21" s="19"/>
      <c r="D21" s="19"/>
      <c r="E21" s="19"/>
      <c r="F21" s="19"/>
      <c r="G21" s="19"/>
      <c r="H21" s="19"/>
      <c r="I21" s="19">
        <v>0.60676648809523814</v>
      </c>
      <c r="J21" s="5">
        <v>0.6</v>
      </c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6" t="s">
        <v>15</v>
      </c>
      <c r="B22" s="1">
        <v>46327</v>
      </c>
      <c r="C22" s="19"/>
      <c r="D22" s="19"/>
      <c r="E22" s="19"/>
      <c r="F22" s="19"/>
      <c r="G22" s="19"/>
      <c r="H22" s="19"/>
      <c r="I22" s="19">
        <v>0.62674890873015865</v>
      </c>
      <c r="J22" s="5">
        <v>0.6</v>
      </c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7"/>
      <c r="B23" s="1">
        <v>46341</v>
      </c>
      <c r="C23" s="19"/>
      <c r="D23" s="19"/>
      <c r="E23" s="19"/>
      <c r="F23" s="19"/>
      <c r="G23" s="19"/>
      <c r="H23" s="19"/>
      <c r="I23" s="19">
        <v>0.63196023809523805</v>
      </c>
      <c r="J23" s="5">
        <v>0.6</v>
      </c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6" t="s">
        <v>16</v>
      </c>
      <c r="B24" s="1">
        <v>46357</v>
      </c>
      <c r="C24" s="19"/>
      <c r="D24" s="19"/>
      <c r="E24" s="19"/>
      <c r="F24" s="19"/>
      <c r="G24" s="19"/>
      <c r="H24" s="19"/>
      <c r="I24" s="19">
        <v>0.67084705555555557</v>
      </c>
      <c r="J24" s="5">
        <v>0.6</v>
      </c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7"/>
      <c r="B25" s="1">
        <v>46371</v>
      </c>
      <c r="C25" s="19"/>
      <c r="D25" s="19"/>
      <c r="E25" s="19"/>
      <c r="F25" s="19"/>
      <c r="G25" s="19"/>
      <c r="H25" s="19"/>
      <c r="I25" s="19">
        <v>0.66809275000000001</v>
      </c>
      <c r="J25" s="5">
        <v>0.6</v>
      </c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K27" s="3"/>
      <c r="L27" s="3"/>
      <c r="M27" s="3"/>
      <c r="N27" s="3"/>
      <c r="O27" s="3"/>
      <c r="P27" s="3"/>
      <c r="Q27" s="3"/>
      <c r="R27" s="3"/>
      <c r="S27" s="3"/>
      <c r="T27" s="3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zoomScaleNormal="100" workbookViewId="0">
      <selection activeCell="E9" sqref="E9"/>
    </sheetView>
  </sheetViews>
  <sheetFormatPr defaultColWidth="8.7109375" defaultRowHeight="12.75" x14ac:dyDescent="0.2"/>
  <cols>
    <col min="1" max="1" width="10" style="3" bestFit="1" customWidth="1"/>
    <col min="2" max="2" width="17.7109375" style="3" customWidth="1"/>
    <col min="3" max="3" width="13.42578125" style="3" customWidth="1"/>
    <col min="4" max="4" width="17.28515625" style="3" customWidth="1"/>
    <col min="5" max="5" width="12.7109375" style="3" customWidth="1"/>
    <col min="6" max="6" width="11.28515625" style="3" bestFit="1" customWidth="1"/>
    <col min="7" max="12" width="8.7109375" style="3"/>
    <col min="13" max="13" width="8.7109375" style="3" customWidth="1"/>
    <col min="14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4">
        <v>0.76700000000000002</v>
      </c>
      <c r="D2" s="4">
        <v>0.81399999999999995</v>
      </c>
      <c r="E2" s="4">
        <v>0.79</v>
      </c>
      <c r="F2" s="5">
        <v>0.6</v>
      </c>
    </row>
    <row r="3" spans="1:14" x14ac:dyDescent="0.2">
      <c r="A3" s="7"/>
      <c r="B3" s="1">
        <v>46037</v>
      </c>
      <c r="C3" s="24">
        <v>0.76700000000000002</v>
      </c>
      <c r="D3" s="4">
        <v>0.81399999999999995</v>
      </c>
      <c r="E3" s="4">
        <v>0.79</v>
      </c>
      <c r="F3" s="5">
        <v>0.6</v>
      </c>
    </row>
    <row r="4" spans="1:14" x14ac:dyDescent="0.2">
      <c r="A4" s="6" t="s">
        <v>6</v>
      </c>
      <c r="B4" s="1">
        <v>46054</v>
      </c>
      <c r="C4" s="4">
        <v>0.71899999999999997</v>
      </c>
      <c r="D4" s="4">
        <v>0.71899999999999997</v>
      </c>
      <c r="E4" s="4">
        <v>0.71899999999999997</v>
      </c>
      <c r="F4" s="5">
        <v>0.6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  <c r="N5" s="3" t="s">
        <v>23</v>
      </c>
    </row>
    <row r="6" spans="1:14" x14ac:dyDescent="0.2">
      <c r="A6" s="6" t="s">
        <v>7</v>
      </c>
      <c r="B6" s="1">
        <v>46082</v>
      </c>
      <c r="C6" s="4"/>
      <c r="D6" s="4"/>
      <c r="E6" s="4"/>
      <c r="F6" s="5">
        <v>0.6</v>
      </c>
    </row>
    <row r="7" spans="1:14" x14ac:dyDescent="0.2">
      <c r="A7" s="7"/>
      <c r="B7" s="1">
        <v>46096</v>
      </c>
      <c r="C7" s="4"/>
      <c r="D7" s="4"/>
      <c r="E7" s="4"/>
      <c r="F7" s="5">
        <v>0.6</v>
      </c>
      <c r="N7" s="3" t="s">
        <v>24</v>
      </c>
    </row>
    <row r="8" spans="1:14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4" x14ac:dyDescent="0.2">
      <c r="A9" s="7"/>
      <c r="B9" s="1">
        <v>46127</v>
      </c>
      <c r="C9" s="4"/>
      <c r="D9" s="4"/>
      <c r="E9" s="4"/>
      <c r="F9" s="5">
        <v>0.6</v>
      </c>
      <c r="N9" s="3" t="s">
        <v>19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4" x14ac:dyDescent="0.2">
      <c r="A11" s="7"/>
      <c r="B11" s="1">
        <v>46157</v>
      </c>
      <c r="C11" s="4"/>
      <c r="D11" s="4"/>
      <c r="E11" s="4"/>
      <c r="F11" s="31">
        <v>0.6</v>
      </c>
      <c r="N11" s="3" t="s">
        <v>25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rintOptions horizontalCentered="1"/>
  <pageMargins left="0.5" right="0.5" top="1.25" bottom="0.75" header="0.5" footer="0.5"/>
  <pageSetup scale="80" orientation="landscape" r:id="rId1"/>
  <headerFooter alignWithMargins="0">
    <oddHeader>&amp;C&amp;"Arial,Bold"&amp;12Fuel Moisture Data for Ponderosa Plot</oddHeader>
    <oddFooter>&amp;R&amp;8updated: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5"/>
  <sheetViews>
    <sheetView zoomScale="90" zoomScaleNormal="90" workbookViewId="0">
      <selection activeCell="E5" sqref="E5"/>
    </sheetView>
  </sheetViews>
  <sheetFormatPr defaultColWidth="8.7109375" defaultRowHeight="12.75" x14ac:dyDescent="0.2"/>
  <cols>
    <col min="1" max="1" width="10" style="3" bestFit="1" customWidth="1"/>
    <col min="2" max="2" width="13.28515625" style="3" customWidth="1"/>
    <col min="3" max="3" width="10.7109375" style="3" customWidth="1"/>
    <col min="4" max="4" width="15.5703125" style="3" customWidth="1"/>
    <col min="5" max="5" width="18.28515625" style="3" customWidth="1"/>
    <col min="6" max="6" width="11.28515625" style="3" bestFit="1" customWidth="1"/>
    <col min="7" max="12" width="8.7109375" style="3"/>
    <col min="13" max="13" width="8.7109375" style="3" customWidth="1"/>
    <col min="14" max="14" width="17.28515625" style="3" customWidth="1"/>
    <col min="15" max="16384" width="8.7109375" style="3"/>
  </cols>
  <sheetData>
    <row r="1" spans="1:15" x14ac:dyDescent="0.2">
      <c r="B1" s="11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5" x14ac:dyDescent="0.2">
      <c r="A2" s="6" t="s">
        <v>5</v>
      </c>
      <c r="B2" s="1">
        <v>46023</v>
      </c>
      <c r="C2" s="4">
        <v>0.65500000000000003</v>
      </c>
      <c r="D2" s="4">
        <v>0.68400000000000005</v>
      </c>
      <c r="E2" s="4">
        <v>0.67</v>
      </c>
      <c r="F2" s="5">
        <v>0.6</v>
      </c>
    </row>
    <row r="3" spans="1:15" x14ac:dyDescent="0.2">
      <c r="A3" s="7"/>
      <c r="B3" s="1">
        <v>46037</v>
      </c>
      <c r="C3" s="10">
        <v>0.65500000000000003</v>
      </c>
      <c r="D3" s="4">
        <v>0.68400000000000005</v>
      </c>
      <c r="E3" s="4">
        <v>0.67</v>
      </c>
      <c r="F3" s="5">
        <v>0.6</v>
      </c>
    </row>
    <row r="4" spans="1:15" x14ac:dyDescent="0.2">
      <c r="A4" s="6" t="s">
        <v>6</v>
      </c>
      <c r="B4" s="1">
        <v>46054</v>
      </c>
      <c r="C4" s="10">
        <v>0.57599999999999996</v>
      </c>
      <c r="D4" s="10">
        <v>0.72</v>
      </c>
      <c r="E4" s="10">
        <v>0.64800000000000002</v>
      </c>
      <c r="F4" s="5">
        <v>0.6</v>
      </c>
    </row>
    <row r="5" spans="1:15" x14ac:dyDescent="0.2">
      <c r="A5" s="7"/>
      <c r="B5" s="1">
        <v>46068</v>
      </c>
      <c r="C5" s="10"/>
      <c r="D5" s="10"/>
      <c r="E5" s="10"/>
      <c r="F5" s="5">
        <v>0.6</v>
      </c>
      <c r="N5" s="3" t="s">
        <v>21</v>
      </c>
    </row>
    <row r="6" spans="1:15" x14ac:dyDescent="0.2">
      <c r="A6" s="6" t="s">
        <v>7</v>
      </c>
      <c r="B6" s="1">
        <v>46082</v>
      </c>
      <c r="C6" s="10"/>
      <c r="D6" s="10"/>
      <c r="E6" s="10"/>
      <c r="F6" s="5">
        <v>0.6</v>
      </c>
    </row>
    <row r="7" spans="1:15" x14ac:dyDescent="0.2">
      <c r="A7" s="7"/>
      <c r="B7" s="1">
        <v>46096</v>
      </c>
      <c r="C7" s="10"/>
      <c r="D7" s="10"/>
      <c r="E7" s="10"/>
      <c r="F7" s="5">
        <v>0.6</v>
      </c>
      <c r="N7" s="3" t="s">
        <v>22</v>
      </c>
    </row>
    <row r="8" spans="1:15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5" x14ac:dyDescent="0.2">
      <c r="A9" s="7"/>
      <c r="B9" s="1">
        <v>46127</v>
      </c>
      <c r="C9" s="4"/>
      <c r="D9" s="4"/>
      <c r="E9" s="4"/>
      <c r="F9" s="5">
        <v>0.6</v>
      </c>
      <c r="N9" s="3" t="s">
        <v>18</v>
      </c>
      <c r="O9" s="13"/>
    </row>
    <row r="10" spans="1:15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5" x14ac:dyDescent="0.2">
      <c r="A11" s="7"/>
      <c r="B11" s="1">
        <v>46157</v>
      </c>
      <c r="C11" s="4"/>
      <c r="D11" s="4"/>
      <c r="E11" s="4"/>
      <c r="F11" s="5">
        <v>0.6</v>
      </c>
      <c r="N11" s="3" t="s">
        <v>41</v>
      </c>
    </row>
    <row r="12" spans="1:15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5" x14ac:dyDescent="0.2">
      <c r="A13" s="7"/>
      <c r="B13" s="1">
        <v>46188</v>
      </c>
      <c r="C13" s="4"/>
      <c r="D13" s="4"/>
      <c r="E13" s="4"/>
      <c r="F13" s="5">
        <v>0.6</v>
      </c>
    </row>
    <row r="14" spans="1:15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5" x14ac:dyDescent="0.2">
      <c r="A15" s="7"/>
      <c r="B15" s="1">
        <v>46218</v>
      </c>
      <c r="C15" s="4"/>
      <c r="D15" s="4"/>
      <c r="E15" s="4"/>
      <c r="F15" s="5">
        <v>0.6</v>
      </c>
    </row>
    <row r="16" spans="1:15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22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Data for Nacimiento Plot</oddHeader>
    <oddFooter>&amp;R&amp;8updated: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zoomScaleNormal="100" workbookViewId="0">
      <selection activeCell="D7" sqref="D7"/>
    </sheetView>
  </sheetViews>
  <sheetFormatPr defaultColWidth="8.7109375" defaultRowHeight="12.75" x14ac:dyDescent="0.2"/>
  <cols>
    <col min="1" max="1" width="10" style="3" bestFit="1" customWidth="1"/>
    <col min="2" max="2" width="12.140625" style="3" customWidth="1"/>
    <col min="3" max="3" width="8.42578125" style="3" customWidth="1"/>
    <col min="4" max="4" width="9.140625" style="3" customWidth="1"/>
    <col min="5" max="5" width="10.5703125" style="3" customWidth="1"/>
    <col min="6" max="6" width="11.28515625" style="3" bestFit="1" customWidth="1"/>
    <col min="7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4">
        <v>0.51390000000000002</v>
      </c>
      <c r="D2" s="4">
        <v>0.57740000000000002</v>
      </c>
      <c r="E2" s="4">
        <v>0.54569999999999996</v>
      </c>
      <c r="F2" s="5">
        <v>0.6</v>
      </c>
    </row>
    <row r="3" spans="1:14" x14ac:dyDescent="0.2">
      <c r="A3" s="7"/>
      <c r="B3" s="1">
        <v>46037</v>
      </c>
      <c r="C3" s="4">
        <v>0.51390000000000002</v>
      </c>
      <c r="D3" s="4">
        <v>0.57740000000000002</v>
      </c>
      <c r="E3" s="4">
        <v>0.54569999999999996</v>
      </c>
      <c r="F3" s="5">
        <v>0.6</v>
      </c>
    </row>
    <row r="4" spans="1:14" x14ac:dyDescent="0.2">
      <c r="A4" s="6" t="s">
        <v>6</v>
      </c>
      <c r="B4" s="1">
        <v>46054</v>
      </c>
      <c r="C4" s="4">
        <v>0.51390000000000002</v>
      </c>
      <c r="D4" s="4">
        <v>0.57740000000000002</v>
      </c>
      <c r="E4" s="4">
        <v>0.54569999999999996</v>
      </c>
      <c r="F4" s="5">
        <v>0.6</v>
      </c>
      <c r="N4" s="3" t="s">
        <v>45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</row>
    <row r="6" spans="1:14" x14ac:dyDescent="0.2">
      <c r="A6" s="6" t="s">
        <v>7</v>
      </c>
      <c r="B6" s="1">
        <v>46082</v>
      </c>
      <c r="C6" s="4"/>
      <c r="D6" s="4"/>
      <c r="E6" s="4"/>
      <c r="F6" s="5">
        <v>0.6</v>
      </c>
      <c r="N6" s="3" t="s">
        <v>44</v>
      </c>
    </row>
    <row r="7" spans="1:14" x14ac:dyDescent="0.2">
      <c r="A7" s="7"/>
      <c r="B7" s="1">
        <v>46096</v>
      </c>
      <c r="C7" s="4"/>
      <c r="D7" s="4"/>
      <c r="E7" s="4"/>
      <c r="F7" s="5">
        <v>0.6</v>
      </c>
    </row>
    <row r="8" spans="1:14" x14ac:dyDescent="0.2">
      <c r="A8" s="6" t="s">
        <v>8</v>
      </c>
      <c r="B8" s="1">
        <v>46113</v>
      </c>
      <c r="C8" s="4"/>
      <c r="D8" s="4"/>
      <c r="E8" s="4"/>
      <c r="F8" s="5">
        <v>0.6</v>
      </c>
      <c r="N8" s="3" t="s">
        <v>27</v>
      </c>
    </row>
    <row r="9" spans="1:14" x14ac:dyDescent="0.2">
      <c r="A9" s="7"/>
      <c r="B9" s="1">
        <v>46127</v>
      </c>
      <c r="C9" s="4"/>
      <c r="D9" s="4"/>
      <c r="E9" s="4"/>
      <c r="F9" s="5">
        <v>0.6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  <c r="N10" s="3" t="s">
        <v>28</v>
      </c>
    </row>
    <row r="11" spans="1:14" x14ac:dyDescent="0.2">
      <c r="A11" s="7"/>
      <c r="B11" s="1">
        <v>46157</v>
      </c>
      <c r="C11" s="4"/>
      <c r="D11" s="22"/>
      <c r="E11" s="4"/>
      <c r="F11" s="5">
        <v>0.6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22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horizontalDpi="300" verticalDpi="300" r:id="rId1"/>
  <headerFooter alignWithMargins="0">
    <oddHeader>&amp;C&amp;"Arial,Bold"&amp;12Fuel Moisture Data for Buckhorn Plot</oddHeader>
    <oddFooter>&amp;R&amp;8updated: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5"/>
  <sheetViews>
    <sheetView zoomScale="90" zoomScaleNormal="90" workbookViewId="0">
      <selection activeCell="E8" sqref="E8"/>
    </sheetView>
  </sheetViews>
  <sheetFormatPr defaultColWidth="8.7109375" defaultRowHeight="12.75" x14ac:dyDescent="0.2"/>
  <cols>
    <col min="1" max="1" width="10" style="3" bestFit="1" customWidth="1"/>
    <col min="2" max="2" width="11.28515625" style="3" customWidth="1"/>
    <col min="3" max="3" width="11.42578125" style="3" customWidth="1"/>
    <col min="4" max="4" width="15.5703125" style="3" customWidth="1"/>
    <col min="5" max="5" width="17.28515625" style="3" customWidth="1"/>
    <col min="6" max="6" width="11.28515625" style="3" bestFit="1" customWidth="1"/>
    <col min="7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4">
        <v>0.81100000000000005</v>
      </c>
      <c r="D2" s="4">
        <v>1.2515000000000001</v>
      </c>
      <c r="E2" s="4">
        <v>1.0313000000000001</v>
      </c>
      <c r="F2" s="5">
        <v>0.6</v>
      </c>
    </row>
    <row r="3" spans="1:14" x14ac:dyDescent="0.2">
      <c r="A3" s="7"/>
      <c r="B3" s="1">
        <v>46037</v>
      </c>
      <c r="C3" s="4">
        <v>0.81100000000000005</v>
      </c>
      <c r="D3" s="4">
        <v>1.2515000000000001</v>
      </c>
      <c r="E3" s="4">
        <v>1.0313000000000001</v>
      </c>
      <c r="F3" s="5">
        <v>0.6</v>
      </c>
    </row>
    <row r="4" spans="1:14" x14ac:dyDescent="0.2">
      <c r="A4" s="6" t="s">
        <v>6</v>
      </c>
      <c r="B4" s="1">
        <v>46054</v>
      </c>
      <c r="C4" s="4">
        <v>0.91459999999999997</v>
      </c>
      <c r="D4" s="4">
        <v>1.64</v>
      </c>
      <c r="E4" s="4">
        <v>1.2773000000000001</v>
      </c>
      <c r="F4" s="5">
        <v>0.6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  <c r="N5" s="3" t="s">
        <v>43</v>
      </c>
    </row>
    <row r="6" spans="1:14" x14ac:dyDescent="0.2">
      <c r="A6" s="6" t="s">
        <v>7</v>
      </c>
      <c r="B6" s="1">
        <v>46082</v>
      </c>
      <c r="C6" s="22"/>
      <c r="D6" s="4"/>
      <c r="E6" s="4"/>
      <c r="F6" s="5">
        <v>0.6</v>
      </c>
    </row>
    <row r="7" spans="1:14" x14ac:dyDescent="0.2">
      <c r="A7" s="7"/>
      <c r="B7" s="1">
        <v>46096</v>
      </c>
      <c r="C7" s="22"/>
      <c r="D7" s="4"/>
      <c r="E7" s="4"/>
      <c r="F7" s="5">
        <v>0.6</v>
      </c>
      <c r="N7" s="3" t="s">
        <v>42</v>
      </c>
    </row>
    <row r="8" spans="1:14" x14ac:dyDescent="0.2">
      <c r="A8" s="6" t="s">
        <v>8</v>
      </c>
      <c r="B8" s="1">
        <v>46113</v>
      </c>
      <c r="C8" s="22"/>
      <c r="D8" s="4"/>
      <c r="E8" s="4"/>
      <c r="F8" s="5">
        <v>0.6</v>
      </c>
    </row>
    <row r="9" spans="1:14" x14ac:dyDescent="0.2">
      <c r="A9" s="7"/>
      <c r="B9" s="1">
        <v>46127</v>
      </c>
      <c r="C9" s="22"/>
      <c r="D9" s="4"/>
      <c r="E9" s="4"/>
      <c r="F9" s="5">
        <v>0.6</v>
      </c>
      <c r="N9" s="3" t="s">
        <v>46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4" x14ac:dyDescent="0.2">
      <c r="A11" s="7"/>
      <c r="B11" s="1">
        <v>46157</v>
      </c>
      <c r="C11" s="4"/>
      <c r="D11" s="4"/>
      <c r="E11" s="4"/>
      <c r="F11" s="5">
        <v>0.6</v>
      </c>
      <c r="N11" s="3" t="s">
        <v>26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Data for 
San Marcos Plot</oddHeader>
    <oddFooter>&amp;R&amp;8updated: 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zoomScale="90" zoomScaleNormal="90" workbookViewId="0">
      <selection activeCell="E5" sqref="E5"/>
    </sheetView>
  </sheetViews>
  <sheetFormatPr defaultColWidth="8.7109375" defaultRowHeight="12.75" x14ac:dyDescent="0.2"/>
  <cols>
    <col min="1" max="1" width="10" style="3" bestFit="1" customWidth="1"/>
    <col min="2" max="2" width="16.140625" style="3" customWidth="1"/>
    <col min="3" max="3" width="12.5703125" style="3" customWidth="1"/>
    <col min="4" max="4" width="14.28515625" style="3" customWidth="1"/>
    <col min="5" max="5" width="12.85546875" style="3" customWidth="1"/>
    <col min="6" max="6" width="11.28515625" style="3" bestFit="1" customWidth="1"/>
    <col min="7" max="13" width="8.7109375" style="3"/>
    <col min="14" max="14" width="17.42578125" style="3" customWidth="1"/>
    <col min="15" max="16384" width="8.7109375" style="3"/>
  </cols>
  <sheetData>
    <row r="1" spans="1:14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4" x14ac:dyDescent="0.2">
      <c r="A2" s="6" t="s">
        <v>5</v>
      </c>
      <c r="B2" s="1">
        <v>46023</v>
      </c>
      <c r="C2" s="4">
        <v>0.71289999999999998</v>
      </c>
      <c r="D2" s="4">
        <v>0.82930000000000004</v>
      </c>
      <c r="E2" s="4">
        <v>0.77110000000000001</v>
      </c>
      <c r="F2" s="5">
        <v>0.6</v>
      </c>
    </row>
    <row r="3" spans="1:14" x14ac:dyDescent="0.2">
      <c r="A3" s="7"/>
      <c r="B3" s="1">
        <v>46037</v>
      </c>
      <c r="C3" s="4">
        <v>0.71289999999999998</v>
      </c>
      <c r="D3" s="4">
        <v>0.82930000000000004</v>
      </c>
      <c r="E3" s="4">
        <v>0.77110000000000001</v>
      </c>
      <c r="F3" s="5">
        <v>0.6</v>
      </c>
    </row>
    <row r="4" spans="1:14" x14ac:dyDescent="0.2">
      <c r="A4" s="6" t="s">
        <v>6</v>
      </c>
      <c r="B4" s="1">
        <v>46054</v>
      </c>
      <c r="C4" s="4">
        <v>0.8206</v>
      </c>
      <c r="D4" s="4">
        <v>1.7667999999999999</v>
      </c>
      <c r="E4" s="4">
        <v>0.8206</v>
      </c>
      <c r="F4" s="5">
        <v>0.6</v>
      </c>
    </row>
    <row r="5" spans="1:14" x14ac:dyDescent="0.2">
      <c r="A5" s="7"/>
      <c r="B5" s="1">
        <v>46068</v>
      </c>
      <c r="C5" s="4"/>
      <c r="D5" s="4"/>
      <c r="E5" s="4"/>
      <c r="F5" s="5">
        <v>0.6</v>
      </c>
      <c r="N5" s="3" t="s">
        <v>29</v>
      </c>
    </row>
    <row r="6" spans="1:14" x14ac:dyDescent="0.2">
      <c r="A6" s="6" t="s">
        <v>7</v>
      </c>
      <c r="B6" s="1">
        <v>46082</v>
      </c>
      <c r="C6" s="4"/>
      <c r="D6" s="4"/>
      <c r="E6" s="4"/>
      <c r="F6" s="5">
        <v>0.6</v>
      </c>
    </row>
    <row r="7" spans="1:14" x14ac:dyDescent="0.2">
      <c r="A7" s="7"/>
      <c r="B7" s="1">
        <v>46096</v>
      </c>
      <c r="C7" s="4"/>
      <c r="D7" s="4"/>
      <c r="E7" s="4"/>
      <c r="F7" s="5">
        <v>0.6</v>
      </c>
      <c r="N7" s="3" t="s">
        <v>30</v>
      </c>
    </row>
    <row r="8" spans="1:14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4" x14ac:dyDescent="0.2">
      <c r="A9" s="7"/>
      <c r="B9" s="1">
        <v>46127</v>
      </c>
      <c r="C9" s="4"/>
      <c r="D9" s="4"/>
      <c r="E9" s="4"/>
      <c r="F9" s="5">
        <v>0.6</v>
      </c>
      <c r="N9" s="3" t="s">
        <v>31</v>
      </c>
    </row>
    <row r="10" spans="1:14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4" x14ac:dyDescent="0.2">
      <c r="A11" s="7"/>
      <c r="B11" s="1">
        <v>46157</v>
      </c>
      <c r="C11" s="4"/>
      <c r="D11" s="4"/>
      <c r="E11" s="4"/>
      <c r="F11" s="5">
        <v>0.6</v>
      </c>
      <c r="N11" s="3" t="s">
        <v>28</v>
      </c>
    </row>
    <row r="12" spans="1:14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4" x14ac:dyDescent="0.2">
      <c r="A13" s="7"/>
      <c r="B13" s="1">
        <v>46188</v>
      </c>
      <c r="C13" s="4"/>
      <c r="D13" s="4"/>
      <c r="E13" s="4"/>
      <c r="F13" s="5">
        <v>0.6</v>
      </c>
    </row>
    <row r="14" spans="1:14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4" x14ac:dyDescent="0.2">
      <c r="A15" s="7"/>
      <c r="B15" s="1">
        <v>46218</v>
      </c>
      <c r="C15" s="4"/>
      <c r="D15" s="4"/>
      <c r="E15" s="4"/>
      <c r="F15" s="5">
        <v>0.6</v>
      </c>
    </row>
    <row r="16" spans="1:14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  <row r="27" spans="1:6" x14ac:dyDescent="0.2">
      <c r="B27" s="3" t="s">
        <v>17</v>
      </c>
      <c r="C27" s="3" t="s">
        <v>17</v>
      </c>
      <c r="D27" s="3" t="s">
        <v>17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Data for 
Upper Oso Plot</oddHeader>
    <oddFooter>&amp;R&amp;8updated: 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zoomScale="90" zoomScaleNormal="90" workbookViewId="0">
      <selection activeCell="E5" sqref="E5"/>
    </sheetView>
  </sheetViews>
  <sheetFormatPr defaultColWidth="8.7109375" defaultRowHeight="12.75" x14ac:dyDescent="0.2"/>
  <cols>
    <col min="1" max="1" width="10" style="3" bestFit="1" customWidth="1"/>
    <col min="2" max="2" width="17.140625" style="3" customWidth="1"/>
    <col min="3" max="3" width="12.85546875" style="3" customWidth="1"/>
    <col min="4" max="4" width="16.7109375" style="3" customWidth="1"/>
    <col min="5" max="5" width="13.140625" style="3" customWidth="1"/>
    <col min="6" max="6" width="11.28515625" style="3" bestFit="1" customWidth="1"/>
    <col min="7" max="16384" width="8.7109375" style="3"/>
  </cols>
  <sheetData>
    <row r="1" spans="1:15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5" x14ac:dyDescent="0.2">
      <c r="A2" s="6" t="s">
        <v>5</v>
      </c>
      <c r="B2" s="1">
        <v>46023</v>
      </c>
      <c r="C2" s="4">
        <v>0.66310000000000002</v>
      </c>
      <c r="D2" s="4">
        <v>0.77300000000000002</v>
      </c>
      <c r="E2" s="4">
        <v>0.71799999999999997</v>
      </c>
      <c r="F2" s="5">
        <v>0.6</v>
      </c>
    </row>
    <row r="3" spans="1:15" x14ac:dyDescent="0.2">
      <c r="A3" s="7"/>
      <c r="B3" s="1">
        <v>46037</v>
      </c>
      <c r="C3" s="4">
        <v>0.66310000000000002</v>
      </c>
      <c r="D3" s="4">
        <v>0.77300000000000002</v>
      </c>
      <c r="E3" s="4">
        <v>0.71799999999999997</v>
      </c>
      <c r="F3" s="5">
        <v>0.6</v>
      </c>
    </row>
    <row r="4" spans="1:15" x14ac:dyDescent="0.2">
      <c r="A4" s="6" t="s">
        <v>6</v>
      </c>
      <c r="B4" s="1">
        <v>46054</v>
      </c>
      <c r="C4" s="4">
        <v>0.67849999999999999</v>
      </c>
      <c r="D4" s="4">
        <v>0.79369999999999996</v>
      </c>
      <c r="E4" s="4">
        <v>0.73609999999999998</v>
      </c>
      <c r="F4" s="5">
        <v>0.6</v>
      </c>
    </row>
    <row r="5" spans="1:15" x14ac:dyDescent="0.2">
      <c r="A5" s="7"/>
      <c r="B5" s="1">
        <v>46068</v>
      </c>
      <c r="C5" s="4"/>
      <c r="D5" s="4"/>
      <c r="E5" s="4"/>
      <c r="F5" s="5">
        <v>0.6</v>
      </c>
      <c r="N5" s="3" t="s">
        <v>53</v>
      </c>
    </row>
    <row r="6" spans="1:15" x14ac:dyDescent="0.2">
      <c r="A6" s="6" t="s">
        <v>7</v>
      </c>
      <c r="B6" s="1">
        <v>46082</v>
      </c>
      <c r="C6" s="4"/>
      <c r="D6" s="4"/>
      <c r="E6" s="4"/>
      <c r="F6" s="5">
        <v>0.6</v>
      </c>
    </row>
    <row r="7" spans="1:15" x14ac:dyDescent="0.2">
      <c r="A7" s="7"/>
      <c r="B7" s="1">
        <v>46096</v>
      </c>
      <c r="C7" s="4"/>
      <c r="D7" s="4"/>
      <c r="E7" s="4"/>
      <c r="F7" s="5">
        <v>0.6</v>
      </c>
      <c r="N7" s="3" t="s">
        <v>54</v>
      </c>
    </row>
    <row r="8" spans="1:15" x14ac:dyDescent="0.2">
      <c r="A8" s="6" t="s">
        <v>8</v>
      </c>
      <c r="B8" s="1">
        <v>46113</v>
      </c>
      <c r="C8" s="4"/>
      <c r="D8" s="4"/>
      <c r="E8" s="4"/>
      <c r="F8" s="5">
        <v>0.6</v>
      </c>
    </row>
    <row r="9" spans="1:15" x14ac:dyDescent="0.2">
      <c r="A9" s="7"/>
      <c r="B9" s="1">
        <v>46127</v>
      </c>
      <c r="C9" s="4"/>
      <c r="D9" s="4"/>
      <c r="E9" s="4"/>
      <c r="F9" s="5">
        <v>0.6</v>
      </c>
      <c r="N9" s="3" t="s">
        <v>32</v>
      </c>
      <c r="O9" s="13">
        <v>3160</v>
      </c>
    </row>
    <row r="10" spans="1:15" x14ac:dyDescent="0.2">
      <c r="A10" s="6" t="s">
        <v>9</v>
      </c>
      <c r="B10" s="1">
        <v>46143</v>
      </c>
      <c r="C10" s="4"/>
      <c r="D10" s="4"/>
      <c r="E10" s="4"/>
      <c r="F10" s="5">
        <v>0.6</v>
      </c>
    </row>
    <row r="11" spans="1:15" x14ac:dyDescent="0.2">
      <c r="A11" s="7"/>
      <c r="B11" s="1">
        <v>46157</v>
      </c>
      <c r="C11" s="4"/>
      <c r="D11" s="4"/>
      <c r="E11" s="4"/>
      <c r="F11" s="5">
        <v>0.6</v>
      </c>
      <c r="N11" s="3" t="s">
        <v>28</v>
      </c>
    </row>
    <row r="12" spans="1:15" x14ac:dyDescent="0.2">
      <c r="A12" s="6" t="s">
        <v>10</v>
      </c>
      <c r="B12" s="1">
        <v>46174</v>
      </c>
      <c r="C12" s="4"/>
      <c r="D12" s="4"/>
      <c r="E12" s="4"/>
      <c r="F12" s="5">
        <v>0.6</v>
      </c>
    </row>
    <row r="13" spans="1:15" x14ac:dyDescent="0.2">
      <c r="A13" s="7"/>
      <c r="B13" s="1">
        <v>46188</v>
      </c>
      <c r="C13" s="4"/>
      <c r="D13" s="4"/>
      <c r="E13" s="4"/>
      <c r="F13" s="5">
        <v>0.6</v>
      </c>
    </row>
    <row r="14" spans="1:15" x14ac:dyDescent="0.2">
      <c r="A14" s="6" t="s">
        <v>11</v>
      </c>
      <c r="B14" s="1">
        <v>46204</v>
      </c>
      <c r="C14" s="4"/>
      <c r="D14" s="4"/>
      <c r="E14" s="4"/>
      <c r="F14" s="5">
        <v>0.6</v>
      </c>
    </row>
    <row r="15" spans="1:15" x14ac:dyDescent="0.2">
      <c r="A15" s="7"/>
      <c r="B15" s="1">
        <v>46218</v>
      </c>
      <c r="C15" s="4"/>
      <c r="D15" s="4"/>
      <c r="E15" s="4"/>
      <c r="F15" s="5">
        <v>0.6</v>
      </c>
    </row>
    <row r="16" spans="1:15" x14ac:dyDescent="0.2">
      <c r="A16" s="6" t="s">
        <v>12</v>
      </c>
      <c r="B16" s="1">
        <v>46235</v>
      </c>
      <c r="C16" s="4"/>
      <c r="D16" s="4"/>
      <c r="E16" s="4"/>
      <c r="F16" s="5">
        <v>0.6</v>
      </c>
    </row>
    <row r="17" spans="1:6" x14ac:dyDescent="0.2">
      <c r="A17" s="7"/>
      <c r="B17" s="1">
        <v>46249</v>
      </c>
      <c r="C17" s="4"/>
      <c r="D17" s="4"/>
      <c r="E17" s="4"/>
      <c r="F17" s="5">
        <v>0.6</v>
      </c>
    </row>
    <row r="18" spans="1:6" x14ac:dyDescent="0.2">
      <c r="A18" s="6" t="s">
        <v>13</v>
      </c>
      <c r="B18" s="1">
        <v>46266</v>
      </c>
      <c r="C18" s="4"/>
      <c r="D18" s="4"/>
      <c r="E18" s="4"/>
      <c r="F18" s="5">
        <v>0.6</v>
      </c>
    </row>
    <row r="19" spans="1:6" x14ac:dyDescent="0.2">
      <c r="A19" s="7"/>
      <c r="B19" s="1">
        <v>46280</v>
      </c>
      <c r="C19" s="4"/>
      <c r="D19" s="4"/>
      <c r="E19" s="4"/>
      <c r="F19" s="5">
        <v>0.6</v>
      </c>
    </row>
    <row r="20" spans="1:6" x14ac:dyDescent="0.2">
      <c r="A20" s="6" t="s">
        <v>14</v>
      </c>
      <c r="B20" s="1">
        <v>46296</v>
      </c>
      <c r="C20" s="4"/>
      <c r="D20" s="4"/>
      <c r="E20" s="4"/>
      <c r="F20" s="5">
        <v>0.6</v>
      </c>
    </row>
    <row r="21" spans="1:6" x14ac:dyDescent="0.2">
      <c r="A21" s="7"/>
      <c r="B21" s="1">
        <v>46310</v>
      </c>
      <c r="C21" s="4"/>
      <c r="D21" s="4"/>
      <c r="E21" s="4"/>
      <c r="F21" s="5">
        <v>0.6</v>
      </c>
    </row>
    <row r="22" spans="1:6" x14ac:dyDescent="0.2">
      <c r="A22" s="6" t="s">
        <v>15</v>
      </c>
      <c r="B22" s="1">
        <v>46327</v>
      </c>
      <c r="C22" s="4"/>
      <c r="D22" s="4"/>
      <c r="E22" s="4"/>
      <c r="F22" s="5">
        <v>0.6</v>
      </c>
    </row>
    <row r="23" spans="1:6" x14ac:dyDescent="0.2">
      <c r="A23" s="7"/>
      <c r="B23" s="1">
        <v>46341</v>
      </c>
      <c r="C23" s="4"/>
      <c r="D23" s="4"/>
      <c r="E23" s="4"/>
      <c r="F23" s="5">
        <v>0.6</v>
      </c>
    </row>
    <row r="24" spans="1:6" x14ac:dyDescent="0.2">
      <c r="A24" s="6" t="s">
        <v>16</v>
      </c>
      <c r="B24" s="1">
        <v>46357</v>
      </c>
      <c r="C24" s="4"/>
      <c r="D24" s="4"/>
      <c r="E24" s="4"/>
      <c r="F24" s="5">
        <v>0.6</v>
      </c>
    </row>
    <row r="25" spans="1:6" x14ac:dyDescent="0.2">
      <c r="A25" s="7"/>
      <c r="B25" s="1">
        <v>46371</v>
      </c>
      <c r="C25" s="4"/>
      <c r="D25" s="4"/>
      <c r="E25" s="4"/>
      <c r="F25" s="5">
        <v>0.6</v>
      </c>
    </row>
  </sheetData>
  <phoneticPr fontId="0" type="noConversion"/>
  <pageMargins left="0.5" right="0.5" top="1.25" bottom="0.75" header="0.5" footer="0.5"/>
  <pageSetup orientation="landscape" r:id="rId1"/>
  <headerFooter alignWithMargins="0">
    <oddHeader>&amp;C&amp;"Arial,Bold"&amp;12Fuel Moisture Data For Rose Valley Plot</oddHeader>
    <oddFooter>&amp;R&amp;8updated: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Forest Ave</vt:lpstr>
      <vt:lpstr>Data Chart %</vt:lpstr>
      <vt:lpstr>Sheet1</vt:lpstr>
      <vt:lpstr>Ponderosa</vt:lpstr>
      <vt:lpstr>Nacimiento</vt:lpstr>
      <vt:lpstr>Gifford</vt:lpstr>
      <vt:lpstr>San Marcos</vt:lpstr>
      <vt:lpstr>Upper Oso</vt:lpstr>
      <vt:lpstr>Rose Valley</vt:lpstr>
      <vt:lpstr>Oak Flat</vt:lpstr>
      <vt:lpstr>Reyes Creek</vt:lpstr>
      <vt:lpstr>Los Alamos</vt:lpstr>
      <vt:lpstr>Forest Historical Data</vt:lpstr>
      <vt:lpstr>Vandenburg Fuel Moisture</vt:lpstr>
      <vt:lpstr>Sheet2</vt:lpstr>
      <vt:lpstr>Sheet4</vt:lpstr>
      <vt:lpstr>Sheet3</vt:lpstr>
      <vt:lpstr>Forest Data Chart</vt:lpstr>
      <vt:lpstr>_1_1_2019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EXPANDED DISPATCH5</dc:creator>
  <cp:lastModifiedBy>Brandow, Shawn - FS, CA</cp:lastModifiedBy>
  <cp:lastPrinted>2024-08-14T20:02:19Z</cp:lastPrinted>
  <dcterms:created xsi:type="dcterms:W3CDTF">2000-01-26T18:19:06Z</dcterms:created>
  <dcterms:modified xsi:type="dcterms:W3CDTF">2026-02-02T16:54:40Z</dcterms:modified>
</cp:coreProperties>
</file>